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brabcn.es\user$\pmiranda\Desktop\"/>
    </mc:Choice>
  </mc:AlternateContent>
  <bookViews>
    <workbookView xWindow="120" yWindow="80" windowWidth="18920" windowHeight="11820" tabRatio="662"/>
  </bookViews>
  <sheets>
    <sheet name="Tesoreria-AÑO 1" sheetId="1" r:id="rId1"/>
    <sheet name="Tesoreria-AÑO 2" sheetId="8" r:id="rId2"/>
    <sheet name="Tesoreria-AÑO 3" sheetId="9" r:id="rId3"/>
    <sheet name="Plan Inv-Fin" sheetId="6" r:id="rId4"/>
    <sheet name="Cuenta resultados" sheetId="7" r:id="rId5"/>
  </sheets>
  <calcPr calcId="162913"/>
</workbook>
</file>

<file path=xl/calcChain.xml><?xml version="1.0" encoding="utf-8"?>
<calcChain xmlns="http://schemas.openxmlformats.org/spreadsheetml/2006/main">
  <c r="B8" i="1" l="1"/>
  <c r="D7" i="7" l="1"/>
  <c r="B41" i="9"/>
  <c r="C24" i="9"/>
  <c r="D24" i="9"/>
  <c r="E24" i="9"/>
  <c r="F24" i="9"/>
  <c r="G24" i="9"/>
  <c r="H24" i="9"/>
  <c r="I24" i="9"/>
  <c r="J24" i="9"/>
  <c r="K24" i="9"/>
  <c r="L24" i="9"/>
  <c r="M24" i="9"/>
  <c r="B24" i="9"/>
  <c r="C24" i="8"/>
  <c r="D24" i="8"/>
  <c r="E24" i="8"/>
  <c r="F24" i="8"/>
  <c r="G24" i="8"/>
  <c r="H24" i="8"/>
  <c r="I24" i="8"/>
  <c r="J24" i="8"/>
  <c r="K24" i="8"/>
  <c r="L24" i="8"/>
  <c r="M24" i="8"/>
  <c r="B24" i="8"/>
  <c r="C24" i="1"/>
  <c r="D24" i="1"/>
  <c r="E24" i="1"/>
  <c r="F24" i="1"/>
  <c r="G24" i="1"/>
  <c r="H24" i="1"/>
  <c r="I24" i="1"/>
  <c r="J24" i="1"/>
  <c r="K24" i="1"/>
  <c r="L24" i="1"/>
  <c r="M24" i="1"/>
  <c r="B24" i="1"/>
  <c r="C8" i="9" l="1"/>
  <c r="D8" i="9"/>
  <c r="E8" i="9"/>
  <c r="F8" i="9"/>
  <c r="G8" i="9"/>
  <c r="H8" i="9"/>
  <c r="I8" i="9"/>
  <c r="J8" i="9"/>
  <c r="K8" i="9"/>
  <c r="L8" i="9"/>
  <c r="M8" i="9"/>
  <c r="B8" i="9"/>
  <c r="B12" i="8"/>
  <c r="C8" i="8"/>
  <c r="D8" i="8"/>
  <c r="E8" i="8"/>
  <c r="F8" i="8"/>
  <c r="G8" i="8"/>
  <c r="H8" i="8"/>
  <c r="I8" i="8"/>
  <c r="J8" i="8"/>
  <c r="K8" i="8"/>
  <c r="L8" i="8"/>
  <c r="M8" i="8"/>
  <c r="B8" i="8"/>
  <c r="C8" i="1"/>
  <c r="D8" i="1"/>
  <c r="E8" i="1"/>
  <c r="F8" i="1"/>
  <c r="G8" i="1"/>
  <c r="H8" i="1"/>
  <c r="I8" i="1"/>
  <c r="J8" i="1"/>
  <c r="K8" i="1"/>
  <c r="L8" i="1"/>
  <c r="M8" i="1"/>
  <c r="C28" i="9" l="1"/>
  <c r="D28" i="9"/>
  <c r="E28" i="9"/>
  <c r="F28" i="9"/>
  <c r="G28" i="9"/>
  <c r="H28" i="9"/>
  <c r="I28" i="9"/>
  <c r="J28" i="9"/>
  <c r="K28" i="9"/>
  <c r="L28" i="9"/>
  <c r="M28" i="9"/>
  <c r="B28" i="9"/>
  <c r="C28" i="8"/>
  <c r="D28" i="8"/>
  <c r="E28" i="8"/>
  <c r="F28" i="8"/>
  <c r="G28" i="8"/>
  <c r="H28" i="8"/>
  <c r="I28" i="8"/>
  <c r="J28" i="8"/>
  <c r="K28" i="8"/>
  <c r="L28" i="8"/>
  <c r="M28" i="8"/>
  <c r="B28" i="8"/>
  <c r="C28" i="1"/>
  <c r="D28" i="1"/>
  <c r="E28" i="1"/>
  <c r="F28" i="1"/>
  <c r="G28" i="1"/>
  <c r="H28" i="1"/>
  <c r="I28" i="1"/>
  <c r="J28" i="1"/>
  <c r="K28" i="1"/>
  <c r="L28" i="1"/>
  <c r="M28" i="1"/>
  <c r="B28" i="1"/>
  <c r="D12" i="7" l="1"/>
  <c r="D9" i="7"/>
  <c r="D8" i="7"/>
  <c r="D6" i="7"/>
  <c r="C12" i="7"/>
  <c r="C9" i="7"/>
  <c r="C8" i="7"/>
  <c r="C7" i="7"/>
  <c r="C6" i="7"/>
  <c r="B12" i="7"/>
  <c r="B9" i="7"/>
  <c r="B8" i="7"/>
  <c r="B7" i="7"/>
  <c r="B6" i="7"/>
  <c r="B33" i="6" l="1"/>
  <c r="C32" i="6" l="1"/>
  <c r="C33" i="6" l="1"/>
  <c r="C31" i="6"/>
  <c r="M34" i="9"/>
  <c r="L34" i="9"/>
  <c r="K34" i="9"/>
  <c r="J34" i="9"/>
  <c r="I34" i="9"/>
  <c r="H34" i="9"/>
  <c r="G34" i="9"/>
  <c r="F34" i="9"/>
  <c r="E34" i="9"/>
  <c r="D34" i="9"/>
  <c r="C34" i="9"/>
  <c r="B34" i="9"/>
  <c r="M21" i="9"/>
  <c r="L21" i="9"/>
  <c r="K21" i="9"/>
  <c r="J21" i="9"/>
  <c r="I21" i="9"/>
  <c r="H21" i="9"/>
  <c r="G21" i="9"/>
  <c r="F21" i="9"/>
  <c r="E21" i="9"/>
  <c r="D21" i="9"/>
  <c r="C21" i="9"/>
  <c r="B21" i="9"/>
  <c r="M18" i="9"/>
  <c r="L18" i="9"/>
  <c r="K18" i="9"/>
  <c r="J18" i="9"/>
  <c r="J38" i="9" s="1"/>
  <c r="I18" i="9"/>
  <c r="H18" i="9"/>
  <c r="G18" i="9"/>
  <c r="F18" i="9"/>
  <c r="E18" i="9"/>
  <c r="D18" i="9"/>
  <c r="C18" i="9"/>
  <c r="B18" i="9"/>
  <c r="M12" i="9"/>
  <c r="L12" i="9"/>
  <c r="K12" i="9"/>
  <c r="J12" i="9"/>
  <c r="I12" i="9"/>
  <c r="H12" i="9"/>
  <c r="G12" i="9"/>
  <c r="F12" i="9"/>
  <c r="E12" i="9"/>
  <c r="D12" i="9"/>
  <c r="C12" i="9"/>
  <c r="B12" i="9"/>
  <c r="M5" i="9"/>
  <c r="M14" i="9" s="1"/>
  <c r="L5" i="9"/>
  <c r="L14" i="9" s="1"/>
  <c r="K5" i="9"/>
  <c r="K14" i="9" s="1"/>
  <c r="J5" i="9"/>
  <c r="J14" i="9" s="1"/>
  <c r="I5" i="9"/>
  <c r="I14" i="9" s="1"/>
  <c r="H5" i="9"/>
  <c r="H14" i="9" s="1"/>
  <c r="G5" i="9"/>
  <c r="G14" i="9" s="1"/>
  <c r="F5" i="9"/>
  <c r="F14" i="9" s="1"/>
  <c r="E5" i="9"/>
  <c r="E14" i="9" s="1"/>
  <c r="D5" i="9"/>
  <c r="D14" i="9" s="1"/>
  <c r="C5" i="9"/>
  <c r="C14" i="9" s="1"/>
  <c r="B5" i="9"/>
  <c r="B14" i="9" s="1"/>
  <c r="M34" i="8"/>
  <c r="L34" i="8"/>
  <c r="K34" i="8"/>
  <c r="J34" i="8"/>
  <c r="I34" i="8"/>
  <c r="H34" i="8"/>
  <c r="G34" i="8"/>
  <c r="F34" i="8"/>
  <c r="E34" i="8"/>
  <c r="D34" i="8"/>
  <c r="C34" i="8"/>
  <c r="B34" i="8"/>
  <c r="M21" i="8"/>
  <c r="L21" i="8"/>
  <c r="K21" i="8"/>
  <c r="J21" i="8"/>
  <c r="I21" i="8"/>
  <c r="H21" i="8"/>
  <c r="G21" i="8"/>
  <c r="F21" i="8"/>
  <c r="E21" i="8"/>
  <c r="D21" i="8"/>
  <c r="C21" i="8"/>
  <c r="B21" i="8"/>
  <c r="M18" i="8"/>
  <c r="L18" i="8"/>
  <c r="K18" i="8"/>
  <c r="J18" i="8"/>
  <c r="I18" i="8"/>
  <c r="H18" i="8"/>
  <c r="G18" i="8"/>
  <c r="F18" i="8"/>
  <c r="E18" i="8"/>
  <c r="D18" i="8"/>
  <c r="C18" i="8"/>
  <c r="B18" i="8"/>
  <c r="M12" i="8"/>
  <c r="L12" i="8"/>
  <c r="K12" i="8"/>
  <c r="J12" i="8"/>
  <c r="I12" i="8"/>
  <c r="H12" i="8"/>
  <c r="G12" i="8"/>
  <c r="F12" i="8"/>
  <c r="E12" i="8"/>
  <c r="D12" i="8"/>
  <c r="C12" i="8"/>
  <c r="M5" i="8"/>
  <c r="M14" i="8" s="1"/>
  <c r="L5" i="8"/>
  <c r="L14" i="8" s="1"/>
  <c r="K5" i="8"/>
  <c r="K14" i="8" s="1"/>
  <c r="J5" i="8"/>
  <c r="J14" i="8" s="1"/>
  <c r="I5" i="8"/>
  <c r="I14" i="8" s="1"/>
  <c r="H5" i="8"/>
  <c r="H14" i="8" s="1"/>
  <c r="G5" i="8"/>
  <c r="G14" i="8" s="1"/>
  <c r="F5" i="8"/>
  <c r="F14" i="8" s="1"/>
  <c r="E5" i="8"/>
  <c r="E14" i="8" s="1"/>
  <c r="D5" i="8"/>
  <c r="D14" i="8" s="1"/>
  <c r="C5" i="8"/>
  <c r="C14" i="8" s="1"/>
  <c r="B5" i="8"/>
  <c r="C38" i="1"/>
  <c r="C41" i="1" s="1"/>
  <c r="D38" i="1"/>
  <c r="D41" i="1" s="1"/>
  <c r="E38" i="1"/>
  <c r="E41" i="1" s="1"/>
  <c r="F38" i="1"/>
  <c r="F41" i="1" s="1"/>
  <c r="G38" i="1"/>
  <c r="G41" i="1" s="1"/>
  <c r="H38" i="1"/>
  <c r="H41" i="1" s="1"/>
  <c r="I38" i="1"/>
  <c r="I41" i="1" s="1"/>
  <c r="J38" i="1"/>
  <c r="J41" i="1" s="1"/>
  <c r="K38" i="1"/>
  <c r="K41" i="1" s="1"/>
  <c r="L38" i="1"/>
  <c r="L41" i="1" s="1"/>
  <c r="M38" i="1"/>
  <c r="M41" i="1" s="1"/>
  <c r="B38" i="1"/>
  <c r="B41" i="1" s="1"/>
  <c r="M12" i="1"/>
  <c r="L12" i="1"/>
  <c r="K12" i="1"/>
  <c r="J12" i="1"/>
  <c r="I12" i="1"/>
  <c r="H12" i="1"/>
  <c r="G12" i="1"/>
  <c r="F12" i="1"/>
  <c r="E12" i="1"/>
  <c r="D12" i="1"/>
  <c r="C12" i="1"/>
  <c r="B12" i="1"/>
  <c r="B14" i="1" s="1"/>
  <c r="C11" i="7"/>
  <c r="C14" i="7"/>
  <c r="B14" i="8" l="1"/>
  <c r="B38" i="9"/>
  <c r="J41" i="9"/>
  <c r="J43" i="9" s="1"/>
  <c r="G38" i="9"/>
  <c r="G41" i="9" s="1"/>
  <c r="G43" i="9" s="1"/>
  <c r="D38" i="9"/>
  <c r="D41" i="9" s="1"/>
  <c r="D43" i="9" s="1"/>
  <c r="H38" i="9"/>
  <c r="H41" i="9" s="1"/>
  <c r="H43" i="9" s="1"/>
  <c r="L38" i="9"/>
  <c r="L41" i="9" s="1"/>
  <c r="L43" i="9" s="1"/>
  <c r="F38" i="9"/>
  <c r="F41" i="9" s="1"/>
  <c r="F43" i="9" s="1"/>
  <c r="C38" i="9"/>
  <c r="C41" i="9" s="1"/>
  <c r="C43" i="9" s="1"/>
  <c r="K38" i="9"/>
  <c r="K41" i="9" s="1"/>
  <c r="K43" i="9" s="1"/>
  <c r="E38" i="9"/>
  <c r="E41" i="9" s="1"/>
  <c r="E43" i="9" s="1"/>
  <c r="I38" i="9"/>
  <c r="I41" i="9" s="1"/>
  <c r="I43" i="9" s="1"/>
  <c r="M38" i="9"/>
  <c r="M41" i="9" s="1"/>
  <c r="M43" i="9" s="1"/>
  <c r="J38" i="8"/>
  <c r="J41" i="8" s="1"/>
  <c r="J43" i="8" s="1"/>
  <c r="C38" i="8"/>
  <c r="C41" i="8" s="1"/>
  <c r="C43" i="8" s="1"/>
  <c r="G38" i="8"/>
  <c r="G41" i="8" s="1"/>
  <c r="G43" i="8" s="1"/>
  <c r="K38" i="8"/>
  <c r="K41" i="8" s="1"/>
  <c r="K43" i="8" s="1"/>
  <c r="F38" i="8"/>
  <c r="F41" i="8" s="1"/>
  <c r="F43" i="8" s="1"/>
  <c r="D38" i="8"/>
  <c r="D41" i="8" s="1"/>
  <c r="D43" i="8" s="1"/>
  <c r="H38" i="8"/>
  <c r="H41" i="8" s="1"/>
  <c r="H43" i="8" s="1"/>
  <c r="L38" i="8"/>
  <c r="L41" i="8" s="1"/>
  <c r="L43" i="8" s="1"/>
  <c r="B38" i="8"/>
  <c r="B41" i="8" s="1"/>
  <c r="B43" i="8" s="1"/>
  <c r="B46" i="8" s="1"/>
  <c r="E38" i="8"/>
  <c r="E41" i="8" s="1"/>
  <c r="E43" i="8" s="1"/>
  <c r="I38" i="8"/>
  <c r="I41" i="8" s="1"/>
  <c r="I43" i="8" s="1"/>
  <c r="M38" i="8"/>
  <c r="M41" i="8" s="1"/>
  <c r="M43" i="8" s="1"/>
  <c r="B14" i="7"/>
  <c r="B11" i="7"/>
  <c r="D11" i="7"/>
  <c r="D14" i="7" s="1"/>
  <c r="B43" i="9" l="1"/>
  <c r="B46" i="9" s="1"/>
  <c r="C46" i="9" s="1"/>
  <c r="D46" i="9" s="1"/>
  <c r="E46" i="9" s="1"/>
  <c r="F46" i="9" s="1"/>
  <c r="G46" i="9" s="1"/>
  <c r="H46" i="9" s="1"/>
  <c r="I46" i="9" s="1"/>
  <c r="J46" i="9" s="1"/>
  <c r="K46" i="9" s="1"/>
  <c r="L46" i="9" s="1"/>
  <c r="M46" i="9" s="1"/>
  <c r="B16" i="7"/>
  <c r="B17" i="7" s="1"/>
  <c r="B18" i="7" s="1"/>
  <c r="C46" i="8"/>
  <c r="D46" i="8" s="1"/>
  <c r="E46" i="8" s="1"/>
  <c r="F46" i="8" s="1"/>
  <c r="G46" i="8" s="1"/>
  <c r="H46" i="8" s="1"/>
  <c r="I46" i="8" s="1"/>
  <c r="J46" i="8" s="1"/>
  <c r="K46" i="8" s="1"/>
  <c r="L46" i="8" s="1"/>
  <c r="M46" i="8" s="1"/>
  <c r="D16" i="7"/>
  <c r="D17" i="7" s="1"/>
  <c r="C16" i="7"/>
  <c r="C17" i="7" s="1"/>
  <c r="C18" i="7" l="1"/>
  <c r="D18" i="7"/>
  <c r="B25" i="6" l="1"/>
  <c r="C20" i="6" l="1"/>
  <c r="C7" i="6"/>
  <c r="C11" i="6"/>
  <c r="C21" i="6"/>
  <c r="C8" i="6"/>
  <c r="C12" i="6"/>
  <c r="C17" i="6"/>
  <c r="C18" i="6"/>
  <c r="C22" i="6"/>
  <c r="C9" i="6"/>
  <c r="C6" i="6"/>
  <c r="C19" i="6"/>
  <c r="C16" i="6"/>
  <c r="C10" i="6"/>
  <c r="B18" i="1"/>
  <c r="B34" i="1"/>
  <c r="C25" i="6" l="1"/>
  <c r="C34" i="1"/>
  <c r="D34" i="1"/>
  <c r="E34" i="1"/>
  <c r="F34" i="1"/>
  <c r="G34" i="1"/>
  <c r="H34" i="1"/>
  <c r="I34" i="1"/>
  <c r="J34" i="1"/>
  <c r="K34" i="1"/>
  <c r="L34" i="1"/>
  <c r="M34" i="1"/>
  <c r="C21" i="1"/>
  <c r="D21" i="1"/>
  <c r="E21" i="1"/>
  <c r="F21" i="1"/>
  <c r="G21" i="1"/>
  <c r="H21" i="1"/>
  <c r="I21" i="1"/>
  <c r="J21" i="1"/>
  <c r="K21" i="1"/>
  <c r="L21" i="1"/>
  <c r="M21" i="1"/>
  <c r="B21" i="1"/>
  <c r="C18" i="1"/>
  <c r="D18" i="1"/>
  <c r="E18" i="1"/>
  <c r="F18" i="1"/>
  <c r="G18" i="1"/>
  <c r="H18" i="1"/>
  <c r="I18" i="1"/>
  <c r="J18" i="1"/>
  <c r="K18" i="1"/>
  <c r="L18" i="1"/>
  <c r="M18" i="1"/>
  <c r="C5" i="1"/>
  <c r="C14" i="1" s="1"/>
  <c r="D5" i="1"/>
  <c r="D14" i="1" s="1"/>
  <c r="E5" i="1"/>
  <c r="E14" i="1" s="1"/>
  <c r="F5" i="1"/>
  <c r="F14" i="1" s="1"/>
  <c r="G5" i="1"/>
  <c r="G14" i="1" s="1"/>
  <c r="H5" i="1"/>
  <c r="H14" i="1" s="1"/>
  <c r="I5" i="1"/>
  <c r="I14" i="1" s="1"/>
  <c r="J5" i="1"/>
  <c r="J14" i="1" s="1"/>
  <c r="K5" i="1"/>
  <c r="K14" i="1" s="1"/>
  <c r="L5" i="1"/>
  <c r="L14" i="1" s="1"/>
  <c r="M5" i="1"/>
  <c r="M14" i="1" s="1"/>
  <c r="G43" i="1" l="1"/>
  <c r="K43" i="1"/>
  <c r="C43" i="1"/>
  <c r="J43" i="1"/>
  <c r="F43" i="1"/>
  <c r="M43" i="1"/>
  <c r="I43" i="1"/>
  <c r="E43" i="1"/>
  <c r="L43" i="1"/>
  <c r="H43" i="1"/>
  <c r="D43" i="1"/>
  <c r="B5" i="1" l="1"/>
  <c r="B43" i="1" s="1"/>
  <c r="B46" i="1" s="1"/>
  <c r="C46" i="1" s="1"/>
  <c r="D46" i="1" s="1"/>
  <c r="E46" i="1" s="1"/>
  <c r="F46" i="1" s="1"/>
  <c r="G46" i="1" s="1"/>
  <c r="H46" i="1" s="1"/>
  <c r="I46" i="1" s="1"/>
  <c r="J46" i="1" s="1"/>
  <c r="K46" i="1" s="1"/>
  <c r="L46" i="1" s="1"/>
  <c r="M46" i="1" s="1"/>
</calcChain>
</file>

<file path=xl/sharedStrings.xml><?xml version="1.0" encoding="utf-8"?>
<sst xmlns="http://schemas.openxmlformats.org/spreadsheetml/2006/main" count="196" uniqueCount="84">
  <si>
    <t>SALDO MENSUAL</t>
  </si>
  <si>
    <t>COBROS</t>
  </si>
  <si>
    <t>Recursos propios</t>
  </si>
  <si>
    <t>Financiación</t>
  </si>
  <si>
    <t>Ventas</t>
  </si>
  <si>
    <t>IVA Ventas (21%)</t>
  </si>
  <si>
    <t xml:space="preserve">TOTAL COBROS </t>
  </si>
  <si>
    <t>PAGOS</t>
  </si>
  <si>
    <t>Gastos de constitución</t>
  </si>
  <si>
    <t>Inversiones</t>
  </si>
  <si>
    <t>Gastos de personal</t>
  </si>
  <si>
    <t>Gastos financieros</t>
  </si>
  <si>
    <t>IVA Compras (21%)</t>
  </si>
  <si>
    <t>TOTAL PAGOS</t>
  </si>
  <si>
    <t>SALDO ACUMULADO</t>
  </si>
  <si>
    <t>PREVISIÓN DE TESORERÍA</t>
  </si>
  <si>
    <t xml:space="preserve">Plan de inversiones iniciales </t>
  </si>
  <si>
    <t>Concepto</t>
  </si>
  <si>
    <t>Importe</t>
  </si>
  <si>
    <t>%</t>
  </si>
  <si>
    <t>Inmovilizado material</t>
  </si>
  <si>
    <t>Edificios, locales, obras y terrenos</t>
  </si>
  <si>
    <t>Instalaciones</t>
  </si>
  <si>
    <t>Elementos de transporte</t>
  </si>
  <si>
    <t>Mobiliario y útiles de oficina</t>
  </si>
  <si>
    <t>Maquinaria y herramientas</t>
  </si>
  <si>
    <t>Existencias</t>
  </si>
  <si>
    <t>Equipos y aplicaciones informáticas</t>
  </si>
  <si>
    <t>Inmovilizado inmaterial</t>
  </si>
  <si>
    <t>Derechos de traspaso</t>
  </si>
  <si>
    <t>Marcas y patentes</t>
  </si>
  <si>
    <t>Depósitos y fianzas</t>
  </si>
  <si>
    <t>Estudios previos</t>
  </si>
  <si>
    <t>Gastos de constitución (licencias, permisos,…)</t>
  </si>
  <si>
    <t>Otros gastos</t>
  </si>
  <si>
    <t xml:space="preserve">Provisión de fondos / Tesorería </t>
  </si>
  <si>
    <t>Total</t>
  </si>
  <si>
    <t>Plan de financiación</t>
  </si>
  <si>
    <t>A) RESULTADO DE EXPLOTACIÓN</t>
  </si>
  <si>
    <t>Impuesto sobre beneficios</t>
  </si>
  <si>
    <t>D) RESULTADO DEL EJERCICIO</t>
  </si>
  <si>
    <t>C) RESULTADO ANTES DE IMPUESTOS (A+B)</t>
  </si>
  <si>
    <t>B) RESULTADO FINANCIERO</t>
  </si>
  <si>
    <t>Amortización del inmovilizado</t>
  </si>
  <si>
    <t>Otros gastos de explotación</t>
  </si>
  <si>
    <t>Aprovisionamientos</t>
  </si>
  <si>
    <t>CUENTA DE PÉRDIDAS Y GANANCIAS</t>
  </si>
  <si>
    <t xml:space="preserve">  Alquiler</t>
  </si>
  <si>
    <t xml:space="preserve">  Gestoría</t>
  </si>
  <si>
    <t xml:space="preserve">  Marketing</t>
  </si>
  <si>
    <t>Servicios exteriores</t>
  </si>
  <si>
    <t xml:space="preserve">  Salarios</t>
  </si>
  <si>
    <t xml:space="preserve">  Préstamos / Inversores</t>
  </si>
  <si>
    <t xml:space="preserve">  Subvenciones</t>
  </si>
  <si>
    <t xml:space="preserve">  Inmateriales (web, registro marca…)</t>
  </si>
  <si>
    <t xml:space="preserve">  Materiales (equipos informáticos, instalaciones…)</t>
  </si>
  <si>
    <t xml:space="preserve">  Préstamo</t>
  </si>
  <si>
    <t xml:space="preserve">  Leasing</t>
  </si>
  <si>
    <t>Préstamo</t>
  </si>
  <si>
    <t>Liquidación trimestral impuestos</t>
  </si>
  <si>
    <t xml:space="preserve">  Suministros</t>
  </si>
  <si>
    <t xml:space="preserve">  Seguridad Social / Autónomos</t>
  </si>
  <si>
    <t>año 1</t>
  </si>
  <si>
    <t>año 2</t>
  </si>
  <si>
    <t>año 3</t>
  </si>
  <si>
    <t xml:space="preserve">  Otros</t>
  </si>
  <si>
    <t xml:space="preserve">  Préstamo (principal)</t>
  </si>
  <si>
    <r>
      <t xml:space="preserve">Gastos financieros </t>
    </r>
    <r>
      <rPr>
        <sz val="10"/>
        <color theme="1"/>
        <rFont val="Calibri"/>
        <family val="2"/>
        <scheme val="minor"/>
      </rPr>
      <t>(intereses préstamo)</t>
    </r>
  </si>
  <si>
    <t>mes-1</t>
  </si>
  <si>
    <t>mes-2</t>
  </si>
  <si>
    <t>mes-3</t>
  </si>
  <si>
    <t>mes-4</t>
  </si>
  <si>
    <t>mes-5</t>
  </si>
  <si>
    <t>mes-6</t>
  </si>
  <si>
    <t>mes-7</t>
  </si>
  <si>
    <t>mes-8</t>
  </si>
  <si>
    <t>mes-9</t>
  </si>
  <si>
    <t>mes-10</t>
  </si>
  <si>
    <t>mes-11</t>
  </si>
  <si>
    <t>mes-12</t>
  </si>
  <si>
    <t>Compras (aprovisionamientos/colaboradores freelance)</t>
  </si>
  <si>
    <t xml:space="preserve">  Línea 1: </t>
  </si>
  <si>
    <t xml:space="preserve">  Línea 2: </t>
  </si>
  <si>
    <t xml:space="preserve">  Línea 3: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</si>
</sst>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0.0"/>
    <numFmt numFmtId="166" formatCode="#,##0;\ \(#,##0\)"/>
    <numFmt numFmtId="167" formatCode="#,##0_ ;[Red]\-#,##0\ "/>
    <numFmt numFmtId="168" formatCode="#,##0.0"/>
    <numFmt numFmtId="169" formatCode="#,##0_ ;\-#,##0\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9"/>
      <color theme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Arial Unicode MS"/>
      <family val="2"/>
    </font>
    <font>
      <sz val="10"/>
      <name val="Courier"/>
      <family val="3"/>
    </font>
    <font>
      <sz val="10"/>
      <name val="Sorigue Compatil"/>
      <family val="2"/>
    </font>
    <font>
      <sz val="10"/>
      <color theme="1"/>
      <name val="Arial Unicode MS"/>
      <family val="2"/>
    </font>
    <font>
      <sz val="11"/>
      <color theme="1"/>
      <name val="Sorigue Compatil"/>
      <family val="2"/>
    </font>
    <font>
      <sz val="12"/>
      <name val="Arial"/>
      <family val="2"/>
    </font>
    <font>
      <b/>
      <sz val="15"/>
      <color rgb="FFC00000"/>
      <name val="Calibri"/>
      <family val="2"/>
      <scheme val="minor"/>
    </font>
    <font>
      <b/>
      <sz val="15"/>
      <color rgb="FF002060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sz val="9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name val="Verdana"/>
      <family val="2"/>
    </font>
    <font>
      <b/>
      <sz val="9"/>
      <color theme="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i/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6">
    <xf numFmtId="0" fontId="0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5" fillId="0" borderId="0"/>
    <xf numFmtId="0" fontId="16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66">
    <xf numFmtId="0" fontId="0" fillId="0" borderId="0" xfId="0"/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/>
    <xf numFmtId="0" fontId="4" fillId="0" borderId="0" xfId="0" applyFont="1"/>
    <xf numFmtId="17" fontId="5" fillId="3" borderId="2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/>
    <xf numFmtId="3" fontId="3" fillId="2" borderId="2" xfId="0" applyNumberFormat="1" applyFont="1" applyFill="1" applyBorder="1" applyAlignment="1" applyProtection="1"/>
    <xf numFmtId="3" fontId="4" fillId="4" borderId="3" xfId="0" applyNumberFormat="1" applyFont="1" applyFill="1" applyBorder="1" applyAlignment="1"/>
    <xf numFmtId="3" fontId="3" fillId="0" borderId="0" xfId="0" applyNumberFormat="1" applyFont="1" applyFill="1" applyBorder="1" applyAlignment="1" applyProtection="1"/>
    <xf numFmtId="0" fontId="4" fillId="0" borderId="0" xfId="0" applyFont="1" applyFill="1"/>
    <xf numFmtId="3" fontId="4" fillId="0" borderId="1" xfId="0" applyNumberFormat="1" applyFont="1" applyFill="1" applyBorder="1" applyAlignment="1"/>
    <xf numFmtId="0" fontId="19" fillId="0" borderId="0" xfId="0" applyFont="1"/>
    <xf numFmtId="3" fontId="4" fillId="5" borderId="4" xfId="0" applyNumberFormat="1" applyFont="1" applyFill="1" applyBorder="1" applyAlignment="1"/>
    <xf numFmtId="3" fontId="4" fillId="5" borderId="2" xfId="0" applyNumberFormat="1" applyFont="1" applyFill="1" applyBorder="1" applyAlignment="1"/>
    <xf numFmtId="3" fontId="4" fillId="5" borderId="5" xfId="0" applyNumberFormat="1" applyFont="1" applyFill="1" applyBorder="1" applyAlignment="1"/>
    <xf numFmtId="3" fontId="4" fillId="5" borderId="3" xfId="0" applyNumberFormat="1" applyFont="1" applyFill="1" applyBorder="1" applyAlignment="1"/>
    <xf numFmtId="0" fontId="20" fillId="0" borderId="0" xfId="0" applyFont="1"/>
    <xf numFmtId="0" fontId="23" fillId="0" borderId="9" xfId="0" applyFont="1" applyBorder="1"/>
    <xf numFmtId="165" fontId="24" fillId="0" borderId="11" xfId="0" applyNumberFormat="1" applyFont="1" applyBorder="1"/>
    <xf numFmtId="0" fontId="25" fillId="0" borderId="9" xfId="0" applyFont="1" applyBorder="1"/>
    <xf numFmtId="0" fontId="24" fillId="0" borderId="9" xfId="0" applyFont="1" applyBorder="1"/>
    <xf numFmtId="0" fontId="26" fillId="0" borderId="12" xfId="0" applyFont="1" applyBorder="1"/>
    <xf numFmtId="165" fontId="25" fillId="0" borderId="11" xfId="0" applyNumberFormat="1" applyFont="1" applyBorder="1"/>
    <xf numFmtId="0" fontId="5" fillId="6" borderId="20" xfId="0" applyFont="1" applyFill="1" applyBorder="1" applyAlignment="1">
      <alignment horizontal="left"/>
    </xf>
    <xf numFmtId="0" fontId="3" fillId="7" borderId="0" xfId="0" applyFont="1" applyFill="1" applyBorder="1"/>
    <xf numFmtId="0" fontId="5" fillId="3" borderId="2" xfId="0" applyFont="1" applyFill="1" applyBorder="1" applyAlignment="1">
      <alignment horizontal="left"/>
    </xf>
    <xf numFmtId="3" fontId="28" fillId="2" borderId="2" xfId="0" applyNumberFormat="1" applyFont="1" applyFill="1" applyBorder="1" applyAlignment="1" applyProtection="1">
      <alignment horizontal="left" wrapText="1"/>
    </xf>
    <xf numFmtId="166" fontId="29" fillId="2" borderId="2" xfId="0" applyNumberFormat="1" applyFont="1" applyFill="1" applyBorder="1"/>
    <xf numFmtId="3" fontId="28" fillId="4" borderId="2" xfId="0" applyNumberFormat="1" applyFont="1" applyFill="1" applyBorder="1" applyAlignment="1" applyProtection="1">
      <alignment wrapText="1"/>
    </xf>
    <xf numFmtId="0" fontId="4" fillId="4" borderId="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4" fillId="2" borderId="2" xfId="0" applyFont="1" applyFill="1" applyBorder="1" applyAlignment="1">
      <alignment wrapText="1"/>
    </xf>
    <xf numFmtId="3" fontId="30" fillId="8" borderId="21" xfId="0" applyNumberFormat="1" applyFont="1" applyFill="1" applyBorder="1" applyAlignment="1" applyProtection="1">
      <alignment horizontal="left" wrapText="1"/>
    </xf>
    <xf numFmtId="0" fontId="0" fillId="0" borderId="0" xfId="0" applyFill="1"/>
    <xf numFmtId="3" fontId="29" fillId="2" borderId="2" xfId="0" applyNumberFormat="1" applyFont="1" applyFill="1" applyBorder="1"/>
    <xf numFmtId="167" fontId="28" fillId="4" borderId="2" xfId="0" applyNumberFormat="1" applyFont="1" applyFill="1" applyBorder="1"/>
    <xf numFmtId="0" fontId="3" fillId="0" borderId="0" xfId="0" applyFont="1"/>
    <xf numFmtId="0" fontId="31" fillId="0" borderId="0" xfId="0" applyFont="1"/>
    <xf numFmtId="1" fontId="5" fillId="3" borderId="2" xfId="0" applyNumberFormat="1" applyFont="1" applyFill="1" applyBorder="1" applyAlignment="1">
      <alignment horizontal="center"/>
    </xf>
    <xf numFmtId="168" fontId="24" fillId="0" borderId="10" xfId="0" applyNumberFormat="1" applyFont="1" applyBorder="1"/>
    <xf numFmtId="168" fontId="24" fillId="0" borderId="13" xfId="0" applyNumberFormat="1" applyFont="1" applyBorder="1"/>
    <xf numFmtId="168" fontId="25" fillId="0" borderId="10" xfId="0" applyNumberFormat="1" applyFont="1" applyBorder="1"/>
    <xf numFmtId="0" fontId="21" fillId="9" borderId="9" xfId="0" applyFont="1" applyFill="1" applyBorder="1"/>
    <xf numFmtId="0" fontId="22" fillId="9" borderId="10" xfId="0" applyFont="1" applyFill="1" applyBorder="1"/>
    <xf numFmtId="0" fontId="22" fillId="9" borderId="11" xfId="0" applyFont="1" applyFill="1" applyBorder="1"/>
    <xf numFmtId="168" fontId="21" fillId="9" borderId="10" xfId="0" applyNumberFormat="1" applyFont="1" applyFill="1" applyBorder="1"/>
    <xf numFmtId="165" fontId="21" fillId="9" borderId="11" xfId="0" applyNumberFormat="1" applyFont="1" applyFill="1" applyBorder="1"/>
    <xf numFmtId="0" fontId="21" fillId="9" borderId="14" xfId="0" applyFont="1" applyFill="1" applyBorder="1"/>
    <xf numFmtId="168" fontId="21" fillId="9" borderId="15" xfId="0" applyNumberFormat="1" applyFont="1" applyFill="1" applyBorder="1"/>
    <xf numFmtId="1" fontId="21" fillId="9" borderId="15" xfId="0" applyNumberFormat="1" applyFont="1" applyFill="1" applyBorder="1"/>
    <xf numFmtId="0" fontId="21" fillId="10" borderId="9" xfId="0" applyFont="1" applyFill="1" applyBorder="1" applyAlignment="1">
      <alignment horizontal="center"/>
    </xf>
    <xf numFmtId="0" fontId="21" fillId="10" borderId="10" xfId="0" applyFont="1" applyFill="1" applyBorder="1" applyAlignment="1">
      <alignment horizontal="center"/>
    </xf>
    <xf numFmtId="0" fontId="27" fillId="9" borderId="14" xfId="0" applyFont="1" applyFill="1" applyBorder="1"/>
    <xf numFmtId="168" fontId="27" fillId="9" borderId="19" xfId="0" applyNumberFormat="1" applyFont="1" applyFill="1" applyBorder="1"/>
    <xf numFmtId="0" fontId="27" fillId="9" borderId="19" xfId="0" applyFont="1" applyFill="1" applyBorder="1"/>
    <xf numFmtId="169" fontId="28" fillId="4" borderId="2" xfId="0" applyNumberFormat="1" applyFont="1" applyFill="1" applyBorder="1"/>
    <xf numFmtId="0" fontId="21" fillId="9" borderId="6" xfId="0" applyFont="1" applyFill="1" applyBorder="1" applyAlignment="1">
      <alignment horizontal="center"/>
    </xf>
    <xf numFmtId="0" fontId="21" fillId="9" borderId="7" xfId="0" applyFont="1" applyFill="1" applyBorder="1" applyAlignment="1">
      <alignment horizontal="center"/>
    </xf>
    <xf numFmtId="0" fontId="21" fillId="9" borderId="8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21" fillId="9" borderId="17" xfId="0" applyFont="1" applyFill="1" applyBorder="1" applyAlignment="1">
      <alignment horizontal="center"/>
    </xf>
    <xf numFmtId="0" fontId="21" fillId="9" borderId="18" xfId="0" applyFont="1" applyFill="1" applyBorder="1" applyAlignment="1">
      <alignment horizontal="center"/>
    </xf>
    <xf numFmtId="0" fontId="29" fillId="0" borderId="0" xfId="0" applyFont="1"/>
  </cellXfs>
  <cellStyles count="46">
    <cellStyle name="Comma 2" xfId="8"/>
    <cellStyle name="Comma 2 2" xfId="9"/>
    <cellStyle name="Comma 3" xfId="10"/>
    <cellStyle name="Comma_cash flow worksheet-DT" xfId="11"/>
    <cellStyle name="Currency 2" xfId="12"/>
    <cellStyle name="Currency 2 2" xfId="13"/>
    <cellStyle name="Euro" xfId="14"/>
    <cellStyle name="Euro 2" xfId="15"/>
    <cellStyle name="Euro 3" xfId="16"/>
    <cellStyle name="Euro 4" xfId="17"/>
    <cellStyle name="Hipervínculo 2" xfId="18"/>
    <cellStyle name="Hipervínculo 2 2" xfId="19"/>
    <cellStyle name="Hipervínculo 3" xfId="20"/>
    <cellStyle name="Hipervínculo 4" xfId="6"/>
    <cellStyle name="Hipervínculo 5" xfId="4"/>
    <cellStyle name="Millares [0] 2" xfId="21"/>
    <cellStyle name="Millares 2" xfId="22"/>
    <cellStyle name="Millares 2 2" xfId="23"/>
    <cellStyle name="Millares 3" xfId="3"/>
    <cellStyle name="No-definido" xfId="24"/>
    <cellStyle name="Normal" xfId="0" builtinId="0"/>
    <cellStyle name="Normal 10" xfId="45"/>
    <cellStyle name="Normal 2" xfId="1"/>
    <cellStyle name="Normal 2 2" xfId="25"/>
    <cellStyle name="Normal 2 3" xfId="26"/>
    <cellStyle name="Normal 2 4" xfId="27"/>
    <cellStyle name="Normal 2 4 2" xfId="28"/>
    <cellStyle name="Normal 3" xfId="7"/>
    <cellStyle name="Normal 3 2" xfId="5"/>
    <cellStyle name="Normal 4" xfId="29"/>
    <cellStyle name="Normal 4 2" xfId="30"/>
    <cellStyle name="Normal 5" xfId="31"/>
    <cellStyle name="Normal 6" xfId="32"/>
    <cellStyle name="Normal 7" xfId="33"/>
    <cellStyle name="Normal 7 2" xfId="34"/>
    <cellStyle name="Normal 8" xfId="35"/>
    <cellStyle name="Normal 9" xfId="2"/>
    <cellStyle name="Percent 2" xfId="36"/>
    <cellStyle name="Porcentual 2" xfId="37"/>
    <cellStyle name="Porcentual 2 2" xfId="38"/>
    <cellStyle name="Porcentual 2 3" xfId="39"/>
    <cellStyle name="Porcentual 2 3 2" xfId="40"/>
    <cellStyle name="Porcentual 3" xfId="41"/>
    <cellStyle name="Porcentual 4" xfId="42"/>
    <cellStyle name="Porcentual 5" xfId="43"/>
    <cellStyle name="Porcentual 5 2" xfId="44"/>
  </cellStyles>
  <dxfs count="21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90" zoomScaleNormal="90" workbookViewId="0">
      <selection activeCell="A12" sqref="A12"/>
    </sheetView>
  </sheetViews>
  <sheetFormatPr baseColWidth="10" defaultRowHeight="14.5"/>
  <cols>
    <col min="1" max="1" width="43.6328125" customWidth="1"/>
  </cols>
  <sheetData>
    <row r="1" spans="1:13" s="1" customFormat="1" ht="19.5">
      <c r="A1" s="18" t="s">
        <v>15</v>
      </c>
    </row>
    <row r="2" spans="1:13" s="1" customFormat="1" ht="19.5">
      <c r="A2" s="13" t="s">
        <v>1</v>
      </c>
    </row>
    <row r="3" spans="1:13">
      <c r="A3" s="4"/>
      <c r="B3" s="6" t="s">
        <v>68</v>
      </c>
      <c r="C3" s="6" t="s">
        <v>69</v>
      </c>
      <c r="D3" s="6" t="s">
        <v>70</v>
      </c>
      <c r="E3" s="6" t="s">
        <v>71</v>
      </c>
      <c r="F3" s="6" t="s">
        <v>72</v>
      </c>
      <c r="G3" s="6" t="s">
        <v>73</v>
      </c>
      <c r="H3" s="6" t="s">
        <v>74</v>
      </c>
      <c r="I3" s="6" t="s">
        <v>75</v>
      </c>
      <c r="J3" s="6" t="s">
        <v>76</v>
      </c>
      <c r="K3" s="6" t="s">
        <v>77</v>
      </c>
      <c r="L3" s="6" t="s">
        <v>78</v>
      </c>
      <c r="M3" s="6" t="s">
        <v>79</v>
      </c>
    </row>
    <row r="4" spans="1:13">
      <c r="A4" s="5" t="s">
        <v>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</row>
    <row r="5" spans="1:13">
      <c r="A5" s="5" t="s">
        <v>3</v>
      </c>
      <c r="B5" s="15">
        <f>+B6+B7</f>
        <v>0</v>
      </c>
      <c r="C5" s="15">
        <f t="shared" ref="C5:M5" si="0">+C6+C7</f>
        <v>0</v>
      </c>
      <c r="D5" s="15">
        <f t="shared" si="0"/>
        <v>0</v>
      </c>
      <c r="E5" s="15">
        <f t="shared" si="0"/>
        <v>0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</row>
    <row r="6" spans="1:13">
      <c r="A6" s="2" t="s">
        <v>52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>
      <c r="A7" s="2" t="s">
        <v>53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>
      <c r="A8" s="5" t="s">
        <v>4</v>
      </c>
      <c r="B8" s="7">
        <f>+SUM(B9:B11)</f>
        <v>0</v>
      </c>
      <c r="C8" s="7">
        <f t="shared" ref="C8:M8" si="1">+SUM(C9:C11)</f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</row>
    <row r="9" spans="1:13" s="1" customFormat="1">
      <c r="A9" s="65" t="s">
        <v>81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</row>
    <row r="10" spans="1:13" s="1" customFormat="1">
      <c r="A10" s="65" t="s">
        <v>82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 s="1" customFormat="1">
      <c r="A11" s="65" t="s">
        <v>83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>
      <c r="A12" s="5" t="s">
        <v>5</v>
      </c>
      <c r="B12" s="7">
        <f>+B8*0.21</f>
        <v>0</v>
      </c>
      <c r="C12" s="7">
        <f t="shared" ref="C12:M12" si="2">+C8*0.21</f>
        <v>0</v>
      </c>
      <c r="D12" s="7">
        <f t="shared" si="2"/>
        <v>0</v>
      </c>
      <c r="E12" s="7">
        <f t="shared" si="2"/>
        <v>0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</row>
    <row r="13" spans="1:13" ht="15" thickBot="1">
      <c r="A13" s="2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thickBot="1">
      <c r="A14" s="5" t="s">
        <v>6</v>
      </c>
      <c r="B14" s="14">
        <f>+B4+B5+B8+B12</f>
        <v>0</v>
      </c>
      <c r="C14" s="14">
        <f t="shared" ref="C14:M14" si="3">+C4+C5+C8+C12</f>
        <v>0</v>
      </c>
      <c r="D14" s="14">
        <f t="shared" si="3"/>
        <v>0</v>
      </c>
      <c r="E14" s="14">
        <f t="shared" si="3"/>
        <v>0</v>
      </c>
      <c r="F14" s="14">
        <f t="shared" si="3"/>
        <v>0</v>
      </c>
      <c r="G14" s="14">
        <f t="shared" si="3"/>
        <v>0</v>
      </c>
      <c r="H14" s="14">
        <f t="shared" si="3"/>
        <v>0</v>
      </c>
      <c r="I14" s="14">
        <f t="shared" si="3"/>
        <v>0</v>
      </c>
      <c r="J14" s="14">
        <f t="shared" si="3"/>
        <v>0</v>
      </c>
      <c r="K14" s="14">
        <f t="shared" si="3"/>
        <v>0</v>
      </c>
      <c r="L14" s="14">
        <f t="shared" si="3"/>
        <v>0</v>
      </c>
      <c r="M14" s="16">
        <f t="shared" si="3"/>
        <v>0</v>
      </c>
    </row>
    <row r="15" spans="1:13" s="1" customFormat="1"/>
    <row r="16" spans="1:13" s="1" customFormat="1" ht="19.5">
      <c r="A16" s="13" t="s">
        <v>7</v>
      </c>
    </row>
    <row r="17" spans="1:13" s="1" customFormat="1">
      <c r="A17" s="5" t="s">
        <v>8</v>
      </c>
      <c r="B17" s="8">
        <v>0</v>
      </c>
    </row>
    <row r="18" spans="1:13">
      <c r="A18" s="5" t="s">
        <v>9</v>
      </c>
      <c r="B18" s="15">
        <f>+B19+B20</f>
        <v>0</v>
      </c>
      <c r="C18" s="15">
        <f t="shared" ref="C18:M18" si="4">+C19+C20</f>
        <v>0</v>
      </c>
      <c r="D18" s="15">
        <f t="shared" si="4"/>
        <v>0</v>
      </c>
      <c r="E18" s="15">
        <f t="shared" si="4"/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</row>
    <row r="19" spans="1:13">
      <c r="A19" s="2" t="s">
        <v>54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>
      <c r="A20" s="2" t="s">
        <v>55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</row>
    <row r="21" spans="1:13">
      <c r="A21" s="5" t="s">
        <v>3</v>
      </c>
      <c r="B21" s="15">
        <f>+B22+B23</f>
        <v>0</v>
      </c>
      <c r="C21" s="15">
        <f t="shared" ref="C21:M21" si="5">+C22+C23</f>
        <v>0</v>
      </c>
      <c r="D21" s="15">
        <f t="shared" si="5"/>
        <v>0</v>
      </c>
      <c r="E21" s="15">
        <f t="shared" si="5"/>
        <v>0</v>
      </c>
      <c r="F21" s="15">
        <f t="shared" si="5"/>
        <v>0</v>
      </c>
      <c r="G21" s="15">
        <f t="shared" si="5"/>
        <v>0</v>
      </c>
      <c r="H21" s="15">
        <f t="shared" si="5"/>
        <v>0</v>
      </c>
      <c r="I21" s="15">
        <f t="shared" si="5"/>
        <v>0</v>
      </c>
      <c r="J21" s="15">
        <f t="shared" si="5"/>
        <v>0</v>
      </c>
      <c r="K21" s="15">
        <f t="shared" si="5"/>
        <v>0</v>
      </c>
      <c r="L21" s="15">
        <f t="shared" si="5"/>
        <v>0</v>
      </c>
      <c r="M21" s="15">
        <f t="shared" si="5"/>
        <v>0</v>
      </c>
    </row>
    <row r="22" spans="1:13">
      <c r="A22" s="2" t="s">
        <v>66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2" t="s">
        <v>57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>
      <c r="A24" s="5" t="s">
        <v>80</v>
      </c>
      <c r="B24" s="7">
        <f>SUM(B25:B27)</f>
        <v>0</v>
      </c>
      <c r="C24" s="7">
        <f t="shared" ref="C24:M24" si="6">SUM(C25:C27)</f>
        <v>0</v>
      </c>
      <c r="D24" s="7">
        <f t="shared" si="6"/>
        <v>0</v>
      </c>
      <c r="E24" s="7">
        <f t="shared" si="6"/>
        <v>0</v>
      </c>
      <c r="F24" s="7">
        <f t="shared" si="6"/>
        <v>0</v>
      </c>
      <c r="G24" s="7">
        <f t="shared" si="6"/>
        <v>0</v>
      </c>
      <c r="H24" s="7">
        <f t="shared" si="6"/>
        <v>0</v>
      </c>
      <c r="I24" s="7">
        <f t="shared" si="6"/>
        <v>0</v>
      </c>
      <c r="J24" s="7">
        <f t="shared" si="6"/>
        <v>0</v>
      </c>
      <c r="K24" s="7">
        <f t="shared" si="6"/>
        <v>0</v>
      </c>
      <c r="L24" s="7">
        <f t="shared" si="6"/>
        <v>0</v>
      </c>
      <c r="M24" s="7">
        <f t="shared" si="6"/>
        <v>0</v>
      </c>
    </row>
    <row r="25" spans="1:13" s="1" customFormat="1">
      <c r="A25" s="65" t="s">
        <v>81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s="1" customFormat="1">
      <c r="A26" s="65" t="s">
        <v>82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s="1" customFormat="1">
      <c r="A27" s="65" t="s">
        <v>83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>
      <c r="A28" s="5" t="s">
        <v>50</v>
      </c>
      <c r="B28" s="7">
        <f>+B29+B30+B31+B32+B33</f>
        <v>0</v>
      </c>
      <c r="C28" s="7">
        <f t="shared" ref="C28:M28" si="7">+C29+C30+C31+C32+C33</f>
        <v>0</v>
      </c>
      <c r="D28" s="7">
        <f t="shared" si="7"/>
        <v>0</v>
      </c>
      <c r="E28" s="7">
        <f t="shared" si="7"/>
        <v>0</v>
      </c>
      <c r="F28" s="7">
        <f t="shared" si="7"/>
        <v>0</v>
      </c>
      <c r="G28" s="7">
        <f t="shared" si="7"/>
        <v>0</v>
      </c>
      <c r="H28" s="7">
        <f t="shared" si="7"/>
        <v>0</v>
      </c>
      <c r="I28" s="7">
        <f t="shared" si="7"/>
        <v>0</v>
      </c>
      <c r="J28" s="7">
        <f t="shared" si="7"/>
        <v>0</v>
      </c>
      <c r="K28" s="7">
        <f t="shared" si="7"/>
        <v>0</v>
      </c>
      <c r="L28" s="7">
        <f t="shared" si="7"/>
        <v>0</v>
      </c>
      <c r="M28" s="7">
        <f t="shared" si="7"/>
        <v>0</v>
      </c>
    </row>
    <row r="29" spans="1:13" s="1" customFormat="1">
      <c r="A29" s="39" t="s">
        <v>47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s="1" customFormat="1">
      <c r="A30" s="39" t="s">
        <v>48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</row>
    <row r="31" spans="1:13" s="1" customFormat="1">
      <c r="A31" s="39" t="s">
        <v>49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1:13" s="1" customFormat="1">
      <c r="A32" s="39" t="s">
        <v>60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 s="1" customFormat="1">
      <c r="A33" s="39" t="s">
        <v>65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1:13">
      <c r="A34" s="3" t="s">
        <v>10</v>
      </c>
      <c r="B34" s="15">
        <f>+B35+B36</f>
        <v>0</v>
      </c>
      <c r="C34" s="15">
        <f t="shared" ref="C34:M34" si="8">+C35+C36</f>
        <v>0</v>
      </c>
      <c r="D34" s="15">
        <f t="shared" si="8"/>
        <v>0</v>
      </c>
      <c r="E34" s="15">
        <f t="shared" si="8"/>
        <v>0</v>
      </c>
      <c r="F34" s="15">
        <f t="shared" si="8"/>
        <v>0</v>
      </c>
      <c r="G34" s="15">
        <f t="shared" si="8"/>
        <v>0</v>
      </c>
      <c r="H34" s="15">
        <f t="shared" si="8"/>
        <v>0</v>
      </c>
      <c r="I34" s="15">
        <f t="shared" si="8"/>
        <v>0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</row>
    <row r="35" spans="1:13">
      <c r="A35" s="2" t="s">
        <v>51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1:13">
      <c r="A36" s="2" t="s">
        <v>61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>
      <c r="A37" s="5" t="s">
        <v>67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</row>
    <row r="38" spans="1:13">
      <c r="A38" s="5" t="s">
        <v>12</v>
      </c>
      <c r="B38" s="9">
        <f>+(B18+B24+B28)*0.21</f>
        <v>0</v>
      </c>
      <c r="C38" s="9">
        <f t="shared" ref="C38:M38" si="9">+(C18+C24+C28)*0.21</f>
        <v>0</v>
      </c>
      <c r="D38" s="9">
        <f t="shared" si="9"/>
        <v>0</v>
      </c>
      <c r="E38" s="9">
        <f t="shared" si="9"/>
        <v>0</v>
      </c>
      <c r="F38" s="9">
        <f t="shared" si="9"/>
        <v>0</v>
      </c>
      <c r="G38" s="9">
        <f t="shared" si="9"/>
        <v>0</v>
      </c>
      <c r="H38" s="9">
        <f t="shared" si="9"/>
        <v>0</v>
      </c>
      <c r="I38" s="9">
        <f t="shared" si="9"/>
        <v>0</v>
      </c>
      <c r="J38" s="9">
        <f t="shared" si="9"/>
        <v>0</v>
      </c>
      <c r="K38" s="9">
        <f t="shared" si="9"/>
        <v>0</v>
      </c>
      <c r="L38" s="9">
        <f t="shared" si="9"/>
        <v>0</v>
      </c>
      <c r="M38" s="9">
        <f t="shared" si="9"/>
        <v>0</v>
      </c>
    </row>
    <row r="39" spans="1:13">
      <c r="A39" s="5" t="s">
        <v>59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5" thickBot="1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ht="15" thickBot="1">
      <c r="A41" s="5" t="s">
        <v>13</v>
      </c>
      <c r="B41" s="14">
        <f>+B17+B18+B21+B24+B28+B37+B38+B39+B34</f>
        <v>0</v>
      </c>
      <c r="C41" s="14">
        <f t="shared" ref="C41:M41" si="10">+C17+C18+C21+C24+C28+C37+C38+C39+C34</f>
        <v>0</v>
      </c>
      <c r="D41" s="14">
        <f t="shared" si="10"/>
        <v>0</v>
      </c>
      <c r="E41" s="14">
        <f t="shared" si="10"/>
        <v>0</v>
      </c>
      <c r="F41" s="14">
        <f t="shared" si="10"/>
        <v>0</v>
      </c>
      <c r="G41" s="14">
        <f t="shared" si="10"/>
        <v>0</v>
      </c>
      <c r="H41" s="14">
        <f t="shared" si="10"/>
        <v>0</v>
      </c>
      <c r="I41" s="14">
        <f t="shared" si="10"/>
        <v>0</v>
      </c>
      <c r="J41" s="14">
        <f t="shared" si="10"/>
        <v>0</v>
      </c>
      <c r="K41" s="14">
        <f t="shared" si="10"/>
        <v>0</v>
      </c>
      <c r="L41" s="14">
        <f t="shared" si="10"/>
        <v>0</v>
      </c>
      <c r="M41" s="14">
        <f t="shared" si="10"/>
        <v>0</v>
      </c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5" t="s">
        <v>0</v>
      </c>
      <c r="B43" s="17">
        <f>+B14-B41</f>
        <v>0</v>
      </c>
      <c r="C43" s="17">
        <f t="shared" ref="C43:M43" si="11">+C14-C41</f>
        <v>0</v>
      </c>
      <c r="D43" s="17">
        <f t="shared" si="11"/>
        <v>0</v>
      </c>
      <c r="E43" s="17">
        <f t="shared" si="11"/>
        <v>0</v>
      </c>
      <c r="F43" s="17">
        <f t="shared" si="11"/>
        <v>0</v>
      </c>
      <c r="G43" s="17">
        <f t="shared" si="11"/>
        <v>0</v>
      </c>
      <c r="H43" s="17">
        <f t="shared" si="11"/>
        <v>0</v>
      </c>
      <c r="I43" s="17">
        <f t="shared" si="11"/>
        <v>0</v>
      </c>
      <c r="J43" s="17">
        <f t="shared" si="11"/>
        <v>0</v>
      </c>
      <c r="K43" s="17">
        <f t="shared" si="11"/>
        <v>0</v>
      </c>
      <c r="L43" s="17">
        <f t="shared" si="11"/>
        <v>0</v>
      </c>
      <c r="M43" s="17">
        <f t="shared" si="11"/>
        <v>0</v>
      </c>
    </row>
    <row r="46" spans="1:13">
      <c r="A46" s="5" t="s">
        <v>14</v>
      </c>
      <c r="B46" s="17">
        <f>+B43</f>
        <v>0</v>
      </c>
      <c r="C46" s="17">
        <f>+B46+C43</f>
        <v>0</v>
      </c>
      <c r="D46" s="17">
        <f t="shared" ref="D46:M46" si="12">+C46+D43</f>
        <v>0</v>
      </c>
      <c r="E46" s="17">
        <f t="shared" si="12"/>
        <v>0</v>
      </c>
      <c r="F46" s="17">
        <f t="shared" si="12"/>
        <v>0</v>
      </c>
      <c r="G46" s="17">
        <f t="shared" si="12"/>
        <v>0</v>
      </c>
      <c r="H46" s="17">
        <f t="shared" si="12"/>
        <v>0</v>
      </c>
      <c r="I46" s="17">
        <f t="shared" si="12"/>
        <v>0</v>
      </c>
      <c r="J46" s="17">
        <f t="shared" si="12"/>
        <v>0</v>
      </c>
      <c r="K46" s="17">
        <f t="shared" si="12"/>
        <v>0</v>
      </c>
      <c r="L46" s="17">
        <f t="shared" si="12"/>
        <v>0</v>
      </c>
      <c r="M46" s="17">
        <f t="shared" si="12"/>
        <v>0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opLeftCell="A11" zoomScale="90" zoomScaleNormal="90" workbookViewId="0">
      <selection activeCell="A25" sqref="A25:A27"/>
    </sheetView>
  </sheetViews>
  <sheetFormatPr baseColWidth="10" defaultColWidth="11.453125" defaultRowHeight="14.5"/>
  <cols>
    <col min="1" max="1" width="44.54296875" style="1" customWidth="1"/>
    <col min="2" max="16384" width="11.453125" style="1"/>
  </cols>
  <sheetData>
    <row r="1" spans="1:13" ht="19.5">
      <c r="A1" s="18" t="s">
        <v>15</v>
      </c>
    </row>
    <row r="2" spans="1:13" ht="19.5">
      <c r="A2" s="13" t="s">
        <v>1</v>
      </c>
    </row>
    <row r="3" spans="1:13">
      <c r="A3" s="4"/>
      <c r="B3" s="6" t="s">
        <v>68</v>
      </c>
      <c r="C3" s="6" t="s">
        <v>69</v>
      </c>
      <c r="D3" s="6" t="s">
        <v>70</v>
      </c>
      <c r="E3" s="6" t="s">
        <v>71</v>
      </c>
      <c r="F3" s="6" t="s">
        <v>72</v>
      </c>
      <c r="G3" s="6" t="s">
        <v>73</v>
      </c>
      <c r="H3" s="6" t="s">
        <v>74</v>
      </c>
      <c r="I3" s="6" t="s">
        <v>75</v>
      </c>
      <c r="J3" s="6" t="s">
        <v>76</v>
      </c>
      <c r="K3" s="6" t="s">
        <v>77</v>
      </c>
      <c r="L3" s="6" t="s">
        <v>78</v>
      </c>
      <c r="M3" s="6" t="s">
        <v>79</v>
      </c>
    </row>
    <row r="4" spans="1:13">
      <c r="A4" s="5" t="s">
        <v>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</row>
    <row r="5" spans="1:13">
      <c r="A5" s="5" t="s">
        <v>3</v>
      </c>
      <c r="B5" s="15">
        <f>+B6+B7</f>
        <v>0</v>
      </c>
      <c r="C5" s="15">
        <f t="shared" ref="C5:M5" si="0">+C6+C7</f>
        <v>0</v>
      </c>
      <c r="D5" s="15">
        <f t="shared" si="0"/>
        <v>0</v>
      </c>
      <c r="E5" s="15">
        <f t="shared" si="0"/>
        <v>0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</row>
    <row r="6" spans="1:13">
      <c r="A6" s="2" t="s">
        <v>52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>
      <c r="A7" s="2" t="s">
        <v>53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>
      <c r="A8" s="5" t="s">
        <v>4</v>
      </c>
      <c r="B8" s="7">
        <f>+SUM(B9:B11)</f>
        <v>0</v>
      </c>
      <c r="C8" s="7">
        <f t="shared" ref="C8:M8" si="1">+SUM(C9:C11)</f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</row>
    <row r="9" spans="1:13">
      <c r="A9" s="65" t="s">
        <v>81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</row>
    <row r="10" spans="1:13">
      <c r="A10" s="65" t="s">
        <v>82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>
      <c r="A11" s="65" t="s">
        <v>83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>
      <c r="A12" s="5" t="s">
        <v>5</v>
      </c>
      <c r="B12" s="7">
        <f>+B8*0.21</f>
        <v>0</v>
      </c>
      <c r="C12" s="7">
        <f t="shared" ref="C12:M12" si="2">+C8*0.21</f>
        <v>0</v>
      </c>
      <c r="D12" s="7">
        <f t="shared" si="2"/>
        <v>0</v>
      </c>
      <c r="E12" s="7">
        <f t="shared" si="2"/>
        <v>0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</row>
    <row r="13" spans="1:13" ht="15" thickBot="1">
      <c r="A13" s="2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thickBot="1">
      <c r="A14" s="5" t="s">
        <v>6</v>
      </c>
      <c r="B14" s="14">
        <f>+B4+B5+B8+B12</f>
        <v>0</v>
      </c>
      <c r="C14" s="14">
        <f t="shared" ref="C14:M14" si="3">+C4+C5+C8+C12</f>
        <v>0</v>
      </c>
      <c r="D14" s="14">
        <f t="shared" si="3"/>
        <v>0</v>
      </c>
      <c r="E14" s="14">
        <f t="shared" si="3"/>
        <v>0</v>
      </c>
      <c r="F14" s="14">
        <f t="shared" si="3"/>
        <v>0</v>
      </c>
      <c r="G14" s="14">
        <f t="shared" si="3"/>
        <v>0</v>
      </c>
      <c r="H14" s="14">
        <f t="shared" si="3"/>
        <v>0</v>
      </c>
      <c r="I14" s="14">
        <f t="shared" si="3"/>
        <v>0</v>
      </c>
      <c r="J14" s="14">
        <f t="shared" si="3"/>
        <v>0</v>
      </c>
      <c r="K14" s="14">
        <f t="shared" si="3"/>
        <v>0</v>
      </c>
      <c r="L14" s="14">
        <f t="shared" si="3"/>
        <v>0</v>
      </c>
      <c r="M14" s="16">
        <f t="shared" si="3"/>
        <v>0</v>
      </c>
    </row>
    <row r="16" spans="1:13" ht="19.5">
      <c r="A16" s="13" t="s">
        <v>7</v>
      </c>
    </row>
    <row r="17" spans="1:13">
      <c r="A17" s="5" t="s">
        <v>8</v>
      </c>
      <c r="B17" s="8">
        <v>0</v>
      </c>
    </row>
    <row r="18" spans="1:13">
      <c r="A18" s="5" t="s">
        <v>9</v>
      </c>
      <c r="B18" s="15">
        <f>+B19+B20</f>
        <v>0</v>
      </c>
      <c r="C18" s="15">
        <f t="shared" ref="C18:M18" si="4">+C19+C20</f>
        <v>0</v>
      </c>
      <c r="D18" s="15">
        <f t="shared" si="4"/>
        <v>0</v>
      </c>
      <c r="E18" s="15">
        <f t="shared" si="4"/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</row>
    <row r="19" spans="1:13">
      <c r="A19" s="2" t="s">
        <v>54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>
      <c r="A20" s="2" t="s">
        <v>55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</row>
    <row r="21" spans="1:13">
      <c r="A21" s="5" t="s">
        <v>3</v>
      </c>
      <c r="B21" s="15">
        <f>+B22+B23</f>
        <v>0</v>
      </c>
      <c r="C21" s="15">
        <f t="shared" ref="C21:M21" si="5">+C22+C23</f>
        <v>0</v>
      </c>
      <c r="D21" s="15">
        <f t="shared" si="5"/>
        <v>0</v>
      </c>
      <c r="E21" s="15">
        <f t="shared" si="5"/>
        <v>0</v>
      </c>
      <c r="F21" s="15">
        <f t="shared" si="5"/>
        <v>0</v>
      </c>
      <c r="G21" s="15">
        <f t="shared" si="5"/>
        <v>0</v>
      </c>
      <c r="H21" s="15">
        <f t="shared" si="5"/>
        <v>0</v>
      </c>
      <c r="I21" s="15">
        <f t="shared" si="5"/>
        <v>0</v>
      </c>
      <c r="J21" s="15">
        <f t="shared" si="5"/>
        <v>0</v>
      </c>
      <c r="K21" s="15">
        <f t="shared" si="5"/>
        <v>0</v>
      </c>
      <c r="L21" s="15">
        <f t="shared" si="5"/>
        <v>0</v>
      </c>
      <c r="M21" s="15">
        <f t="shared" si="5"/>
        <v>0</v>
      </c>
    </row>
    <row r="22" spans="1:13">
      <c r="A22" s="2" t="s">
        <v>56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2" t="s">
        <v>57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>
      <c r="A24" s="5" t="s">
        <v>80</v>
      </c>
      <c r="B24" s="7">
        <f>+SUM(B25:B27)</f>
        <v>0</v>
      </c>
      <c r="C24" s="7">
        <f t="shared" ref="C24:M24" si="6">+SUM(C25:C27)</f>
        <v>0</v>
      </c>
      <c r="D24" s="7">
        <f t="shared" si="6"/>
        <v>0</v>
      </c>
      <c r="E24" s="7">
        <f t="shared" si="6"/>
        <v>0</v>
      </c>
      <c r="F24" s="7">
        <f t="shared" si="6"/>
        <v>0</v>
      </c>
      <c r="G24" s="7">
        <f t="shared" si="6"/>
        <v>0</v>
      </c>
      <c r="H24" s="7">
        <f t="shared" si="6"/>
        <v>0</v>
      </c>
      <c r="I24" s="7">
        <f t="shared" si="6"/>
        <v>0</v>
      </c>
      <c r="J24" s="7">
        <f t="shared" si="6"/>
        <v>0</v>
      </c>
      <c r="K24" s="7">
        <f t="shared" si="6"/>
        <v>0</v>
      </c>
      <c r="L24" s="7">
        <f t="shared" si="6"/>
        <v>0</v>
      </c>
      <c r="M24" s="7">
        <f t="shared" si="6"/>
        <v>0</v>
      </c>
    </row>
    <row r="25" spans="1:13">
      <c r="A25" s="65" t="s">
        <v>81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>
      <c r="A26" s="65" t="s">
        <v>82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>
      <c r="A27" s="65" t="s">
        <v>83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>
      <c r="A28" s="5" t="s">
        <v>50</v>
      </c>
      <c r="B28" s="7">
        <f>+B29+B30+B31+B32+B33</f>
        <v>0</v>
      </c>
      <c r="C28" s="7">
        <f t="shared" ref="C28:M28" si="7">+C29+C30+C31+C32+C33</f>
        <v>0</v>
      </c>
      <c r="D28" s="7">
        <f t="shared" si="7"/>
        <v>0</v>
      </c>
      <c r="E28" s="7">
        <f t="shared" si="7"/>
        <v>0</v>
      </c>
      <c r="F28" s="7">
        <f t="shared" si="7"/>
        <v>0</v>
      </c>
      <c r="G28" s="7">
        <f t="shared" si="7"/>
        <v>0</v>
      </c>
      <c r="H28" s="7">
        <f t="shared" si="7"/>
        <v>0</v>
      </c>
      <c r="I28" s="7">
        <f t="shared" si="7"/>
        <v>0</v>
      </c>
      <c r="J28" s="7">
        <f t="shared" si="7"/>
        <v>0</v>
      </c>
      <c r="K28" s="7">
        <f t="shared" si="7"/>
        <v>0</v>
      </c>
      <c r="L28" s="7">
        <f t="shared" si="7"/>
        <v>0</v>
      </c>
      <c r="M28" s="7">
        <f t="shared" si="7"/>
        <v>0</v>
      </c>
    </row>
    <row r="29" spans="1:13">
      <c r="A29" s="39" t="s">
        <v>47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>
      <c r="A30" s="39" t="s">
        <v>48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</row>
    <row r="31" spans="1:13">
      <c r="A31" s="39" t="s">
        <v>49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1:13">
      <c r="A32" s="39" t="s">
        <v>60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>
      <c r="A33" s="39" t="s">
        <v>65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1:13">
      <c r="A34" s="3" t="s">
        <v>10</v>
      </c>
      <c r="B34" s="15">
        <f>+B35+B36</f>
        <v>0</v>
      </c>
      <c r="C34" s="15">
        <f t="shared" ref="C34:M34" si="8">+C35+C36</f>
        <v>0</v>
      </c>
      <c r="D34" s="15">
        <f t="shared" si="8"/>
        <v>0</v>
      </c>
      <c r="E34" s="15">
        <f t="shared" si="8"/>
        <v>0</v>
      </c>
      <c r="F34" s="15">
        <f t="shared" si="8"/>
        <v>0</v>
      </c>
      <c r="G34" s="15">
        <f t="shared" si="8"/>
        <v>0</v>
      </c>
      <c r="H34" s="15">
        <f t="shared" si="8"/>
        <v>0</v>
      </c>
      <c r="I34" s="15">
        <f t="shared" si="8"/>
        <v>0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</row>
    <row r="35" spans="1:13">
      <c r="A35" s="2" t="s">
        <v>51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1:13">
      <c r="A36" s="2" t="s">
        <v>61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>
      <c r="A37" s="5" t="s">
        <v>11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</row>
    <row r="38" spans="1:13">
      <c r="A38" s="5" t="s">
        <v>12</v>
      </c>
      <c r="B38" s="9">
        <f>+(B18+B24+B28)*0.21</f>
        <v>0</v>
      </c>
      <c r="C38" s="9">
        <f t="shared" ref="C38:M38" si="9">+(C18+C24+C28)*0.21</f>
        <v>0</v>
      </c>
      <c r="D38" s="9">
        <f t="shared" si="9"/>
        <v>0</v>
      </c>
      <c r="E38" s="9">
        <f t="shared" si="9"/>
        <v>0</v>
      </c>
      <c r="F38" s="9">
        <f t="shared" si="9"/>
        <v>0</v>
      </c>
      <c r="G38" s="9">
        <f t="shared" si="9"/>
        <v>0</v>
      </c>
      <c r="H38" s="9">
        <f t="shared" si="9"/>
        <v>0</v>
      </c>
      <c r="I38" s="9">
        <f t="shared" si="9"/>
        <v>0</v>
      </c>
      <c r="J38" s="9">
        <f t="shared" si="9"/>
        <v>0</v>
      </c>
      <c r="K38" s="9">
        <f t="shared" si="9"/>
        <v>0</v>
      </c>
      <c r="L38" s="9">
        <f t="shared" si="9"/>
        <v>0</v>
      </c>
      <c r="M38" s="9">
        <f t="shared" si="9"/>
        <v>0</v>
      </c>
    </row>
    <row r="39" spans="1:13">
      <c r="A39" s="5" t="s">
        <v>59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5" thickBot="1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ht="15" thickBot="1">
      <c r="A41" s="5" t="s">
        <v>13</v>
      </c>
      <c r="B41" s="14">
        <f>+B17+B18+B21+B24+B28+B37+B38+B39+B34</f>
        <v>0</v>
      </c>
      <c r="C41" s="14">
        <f t="shared" ref="C41:M41" si="10">+C17+C18+C21+C24+C28+C37+C38+C39+C34</f>
        <v>0</v>
      </c>
      <c r="D41" s="14">
        <f t="shared" si="10"/>
        <v>0</v>
      </c>
      <c r="E41" s="14">
        <f t="shared" si="10"/>
        <v>0</v>
      </c>
      <c r="F41" s="14">
        <f t="shared" si="10"/>
        <v>0</v>
      </c>
      <c r="G41" s="14">
        <f t="shared" si="10"/>
        <v>0</v>
      </c>
      <c r="H41" s="14">
        <f t="shared" si="10"/>
        <v>0</v>
      </c>
      <c r="I41" s="14">
        <f t="shared" si="10"/>
        <v>0</v>
      </c>
      <c r="J41" s="14">
        <f t="shared" si="10"/>
        <v>0</v>
      </c>
      <c r="K41" s="14">
        <f t="shared" si="10"/>
        <v>0</v>
      </c>
      <c r="L41" s="14">
        <f t="shared" si="10"/>
        <v>0</v>
      </c>
      <c r="M41" s="14">
        <f t="shared" si="10"/>
        <v>0</v>
      </c>
    </row>
    <row r="43" spans="1:13">
      <c r="A43" s="5" t="s">
        <v>0</v>
      </c>
      <c r="B43" s="17">
        <f>+B14-B41</f>
        <v>0</v>
      </c>
      <c r="C43" s="17">
        <f t="shared" ref="C43:M43" si="11">+C14-C41</f>
        <v>0</v>
      </c>
      <c r="D43" s="17">
        <f t="shared" si="11"/>
        <v>0</v>
      </c>
      <c r="E43" s="17">
        <f t="shared" si="11"/>
        <v>0</v>
      </c>
      <c r="F43" s="17">
        <f t="shared" si="11"/>
        <v>0</v>
      </c>
      <c r="G43" s="17">
        <f t="shared" si="11"/>
        <v>0</v>
      </c>
      <c r="H43" s="17">
        <f t="shared" si="11"/>
        <v>0</v>
      </c>
      <c r="I43" s="17">
        <f t="shared" si="11"/>
        <v>0</v>
      </c>
      <c r="J43" s="17">
        <f t="shared" si="11"/>
        <v>0</v>
      </c>
      <c r="K43" s="17">
        <f t="shared" si="11"/>
        <v>0</v>
      </c>
      <c r="L43" s="17">
        <f t="shared" si="11"/>
        <v>0</v>
      </c>
      <c r="M43" s="17">
        <f t="shared" si="11"/>
        <v>0</v>
      </c>
    </row>
    <row r="46" spans="1:13">
      <c r="A46" s="5" t="s">
        <v>14</v>
      </c>
      <c r="B46" s="17">
        <f>+B43</f>
        <v>0</v>
      </c>
      <c r="C46" s="17">
        <f>+B46+C43</f>
        <v>0</v>
      </c>
      <c r="D46" s="17">
        <f t="shared" ref="D46:M46" si="12">+C46+D43</f>
        <v>0</v>
      </c>
      <c r="E46" s="17">
        <f t="shared" si="12"/>
        <v>0</v>
      </c>
      <c r="F46" s="17">
        <f t="shared" si="12"/>
        <v>0</v>
      </c>
      <c r="G46" s="17">
        <f t="shared" si="12"/>
        <v>0</v>
      </c>
      <c r="H46" s="17">
        <f t="shared" si="12"/>
        <v>0</v>
      </c>
      <c r="I46" s="17">
        <f t="shared" si="12"/>
        <v>0</v>
      </c>
      <c r="J46" s="17">
        <f t="shared" si="12"/>
        <v>0</v>
      </c>
      <c r="K46" s="17">
        <f t="shared" si="12"/>
        <v>0</v>
      </c>
      <c r="L46" s="17">
        <f t="shared" si="12"/>
        <v>0</v>
      </c>
      <c r="M46" s="17">
        <f t="shared" si="12"/>
        <v>0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zoomScale="90" zoomScaleNormal="90" workbookViewId="0">
      <selection activeCell="A16" sqref="A16"/>
    </sheetView>
  </sheetViews>
  <sheetFormatPr baseColWidth="10" defaultColWidth="11.453125" defaultRowHeight="14.5"/>
  <cols>
    <col min="1" max="1" width="46" style="1" customWidth="1"/>
    <col min="2" max="16384" width="11.453125" style="1"/>
  </cols>
  <sheetData>
    <row r="1" spans="1:13" ht="19.5">
      <c r="A1" s="18" t="s">
        <v>15</v>
      </c>
    </row>
    <row r="2" spans="1:13" ht="19.5">
      <c r="A2" s="13" t="s">
        <v>1</v>
      </c>
    </row>
    <row r="3" spans="1:13">
      <c r="A3" s="4"/>
      <c r="B3" s="6" t="s">
        <v>68</v>
      </c>
      <c r="C3" s="6" t="s">
        <v>69</v>
      </c>
      <c r="D3" s="6" t="s">
        <v>70</v>
      </c>
      <c r="E3" s="6" t="s">
        <v>71</v>
      </c>
      <c r="F3" s="6" t="s">
        <v>72</v>
      </c>
      <c r="G3" s="6" t="s">
        <v>73</v>
      </c>
      <c r="H3" s="6" t="s">
        <v>74</v>
      </c>
      <c r="I3" s="6" t="s">
        <v>75</v>
      </c>
      <c r="J3" s="6" t="s">
        <v>76</v>
      </c>
      <c r="K3" s="6" t="s">
        <v>77</v>
      </c>
      <c r="L3" s="6" t="s">
        <v>78</v>
      </c>
      <c r="M3" s="6" t="s">
        <v>79</v>
      </c>
    </row>
    <row r="4" spans="1:13">
      <c r="A4" s="5" t="s">
        <v>2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</row>
    <row r="5" spans="1:13">
      <c r="A5" s="5" t="s">
        <v>3</v>
      </c>
      <c r="B5" s="15">
        <f>+B6+B7</f>
        <v>0</v>
      </c>
      <c r="C5" s="15">
        <f t="shared" ref="C5:M5" si="0">+C6+C7</f>
        <v>0</v>
      </c>
      <c r="D5" s="15">
        <f t="shared" si="0"/>
        <v>0</v>
      </c>
      <c r="E5" s="15">
        <f t="shared" si="0"/>
        <v>0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</row>
    <row r="6" spans="1:13">
      <c r="A6" s="2" t="s">
        <v>52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>
      <c r="A7" s="2" t="s">
        <v>53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>
      <c r="A8" s="5" t="s">
        <v>4</v>
      </c>
      <c r="B8" s="7">
        <f>+SUM(B9:B11)</f>
        <v>0</v>
      </c>
      <c r="C8" s="7">
        <f t="shared" ref="C8:M8" si="1">+SUM(C9:C11)</f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</row>
    <row r="9" spans="1:13">
      <c r="A9" s="65" t="s">
        <v>81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</row>
    <row r="10" spans="1:13">
      <c r="A10" s="65" t="s">
        <v>82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>
      <c r="A11" s="65" t="s">
        <v>83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>
      <c r="A12" s="5" t="s">
        <v>5</v>
      </c>
      <c r="B12" s="7">
        <f>+B8*0.21</f>
        <v>0</v>
      </c>
      <c r="C12" s="7">
        <f t="shared" ref="C12:M12" si="2">+C8*0.21</f>
        <v>0</v>
      </c>
      <c r="D12" s="7">
        <f t="shared" si="2"/>
        <v>0</v>
      </c>
      <c r="E12" s="7">
        <f t="shared" si="2"/>
        <v>0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</row>
    <row r="13" spans="1:13" ht="15" thickBot="1">
      <c r="A13" s="2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thickBot="1">
      <c r="A14" s="5" t="s">
        <v>6</v>
      </c>
      <c r="B14" s="14">
        <f>+B4+B5+B8+B12</f>
        <v>0</v>
      </c>
      <c r="C14" s="14">
        <f t="shared" ref="C14:M14" si="3">+C4+C5+C8+C12</f>
        <v>0</v>
      </c>
      <c r="D14" s="14">
        <f t="shared" si="3"/>
        <v>0</v>
      </c>
      <c r="E14" s="14">
        <f t="shared" si="3"/>
        <v>0</v>
      </c>
      <c r="F14" s="14">
        <f t="shared" si="3"/>
        <v>0</v>
      </c>
      <c r="G14" s="14">
        <f t="shared" si="3"/>
        <v>0</v>
      </c>
      <c r="H14" s="14">
        <f t="shared" si="3"/>
        <v>0</v>
      </c>
      <c r="I14" s="14">
        <f t="shared" si="3"/>
        <v>0</v>
      </c>
      <c r="J14" s="14">
        <f t="shared" si="3"/>
        <v>0</v>
      </c>
      <c r="K14" s="14">
        <f t="shared" si="3"/>
        <v>0</v>
      </c>
      <c r="L14" s="14">
        <f t="shared" si="3"/>
        <v>0</v>
      </c>
      <c r="M14" s="16">
        <f t="shared" si="3"/>
        <v>0</v>
      </c>
    </row>
    <row r="16" spans="1:13" ht="19.5">
      <c r="A16" s="13" t="s">
        <v>7</v>
      </c>
    </row>
    <row r="17" spans="1:13">
      <c r="A17" s="5" t="s">
        <v>8</v>
      </c>
      <c r="B17" s="8">
        <v>0</v>
      </c>
    </row>
    <row r="18" spans="1:13">
      <c r="A18" s="5" t="s">
        <v>9</v>
      </c>
      <c r="B18" s="15">
        <f>+B19+B20</f>
        <v>0</v>
      </c>
      <c r="C18" s="15">
        <f t="shared" ref="C18:M18" si="4">+C19+C20</f>
        <v>0</v>
      </c>
      <c r="D18" s="15">
        <f t="shared" si="4"/>
        <v>0</v>
      </c>
      <c r="E18" s="15">
        <f t="shared" si="4"/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</row>
    <row r="19" spans="1:13">
      <c r="A19" s="2" t="s">
        <v>54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>
      <c r="A20" s="2" t="s">
        <v>55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</row>
    <row r="21" spans="1:13">
      <c r="A21" s="5" t="s">
        <v>3</v>
      </c>
      <c r="B21" s="15">
        <f>+B22+B23</f>
        <v>0</v>
      </c>
      <c r="C21" s="15">
        <f t="shared" ref="C21:M21" si="5">+C22+C23</f>
        <v>0</v>
      </c>
      <c r="D21" s="15">
        <f t="shared" si="5"/>
        <v>0</v>
      </c>
      <c r="E21" s="15">
        <f t="shared" si="5"/>
        <v>0</v>
      </c>
      <c r="F21" s="15">
        <f t="shared" si="5"/>
        <v>0</v>
      </c>
      <c r="G21" s="15">
        <f t="shared" si="5"/>
        <v>0</v>
      </c>
      <c r="H21" s="15">
        <f t="shared" si="5"/>
        <v>0</v>
      </c>
      <c r="I21" s="15">
        <f t="shared" si="5"/>
        <v>0</v>
      </c>
      <c r="J21" s="15">
        <f t="shared" si="5"/>
        <v>0</v>
      </c>
      <c r="K21" s="15">
        <f t="shared" si="5"/>
        <v>0</v>
      </c>
      <c r="L21" s="15">
        <f t="shared" si="5"/>
        <v>0</v>
      </c>
      <c r="M21" s="15">
        <f t="shared" si="5"/>
        <v>0</v>
      </c>
    </row>
    <row r="22" spans="1:13">
      <c r="A22" s="2" t="s">
        <v>56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2" t="s">
        <v>57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>
      <c r="A24" s="5" t="s">
        <v>80</v>
      </c>
      <c r="B24" s="7">
        <f>SUM(B25:B27)</f>
        <v>0</v>
      </c>
      <c r="C24" s="7">
        <f t="shared" ref="C24:M24" si="6">SUM(C25:C27)</f>
        <v>0</v>
      </c>
      <c r="D24" s="7">
        <f t="shared" si="6"/>
        <v>0</v>
      </c>
      <c r="E24" s="7">
        <f t="shared" si="6"/>
        <v>0</v>
      </c>
      <c r="F24" s="7">
        <f t="shared" si="6"/>
        <v>0</v>
      </c>
      <c r="G24" s="7">
        <f t="shared" si="6"/>
        <v>0</v>
      </c>
      <c r="H24" s="7">
        <f t="shared" si="6"/>
        <v>0</v>
      </c>
      <c r="I24" s="7">
        <f t="shared" si="6"/>
        <v>0</v>
      </c>
      <c r="J24" s="7">
        <f t="shared" si="6"/>
        <v>0</v>
      </c>
      <c r="K24" s="7">
        <f t="shared" si="6"/>
        <v>0</v>
      </c>
      <c r="L24" s="7">
        <f t="shared" si="6"/>
        <v>0</v>
      </c>
      <c r="M24" s="7">
        <f t="shared" si="6"/>
        <v>0</v>
      </c>
    </row>
    <row r="25" spans="1:13">
      <c r="A25" s="65" t="s">
        <v>81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>
      <c r="A26" s="65" t="s">
        <v>82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>
      <c r="A27" s="65" t="s">
        <v>83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>
      <c r="A28" s="5" t="s">
        <v>50</v>
      </c>
      <c r="B28" s="7">
        <f>+B29+B30+B31+B32+B33</f>
        <v>0</v>
      </c>
      <c r="C28" s="7">
        <f t="shared" ref="C28:M28" si="7">+C29+C30+C31+C32+C33</f>
        <v>0</v>
      </c>
      <c r="D28" s="7">
        <f t="shared" si="7"/>
        <v>0</v>
      </c>
      <c r="E28" s="7">
        <f t="shared" si="7"/>
        <v>0</v>
      </c>
      <c r="F28" s="7">
        <f t="shared" si="7"/>
        <v>0</v>
      </c>
      <c r="G28" s="7">
        <f t="shared" si="7"/>
        <v>0</v>
      </c>
      <c r="H28" s="7">
        <f t="shared" si="7"/>
        <v>0</v>
      </c>
      <c r="I28" s="7">
        <f t="shared" si="7"/>
        <v>0</v>
      </c>
      <c r="J28" s="7">
        <f t="shared" si="7"/>
        <v>0</v>
      </c>
      <c r="K28" s="7">
        <f t="shared" si="7"/>
        <v>0</v>
      </c>
      <c r="L28" s="7">
        <f t="shared" si="7"/>
        <v>0</v>
      </c>
      <c r="M28" s="7">
        <f t="shared" si="7"/>
        <v>0</v>
      </c>
    </row>
    <row r="29" spans="1:13">
      <c r="A29" s="39" t="s">
        <v>47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>
      <c r="A30" s="39" t="s">
        <v>48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</row>
    <row r="31" spans="1:13">
      <c r="A31" s="39" t="s">
        <v>49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1:13">
      <c r="A32" s="39" t="s">
        <v>60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>
      <c r="A33" s="39" t="s">
        <v>65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1:13">
      <c r="A34" s="3" t="s">
        <v>10</v>
      </c>
      <c r="B34" s="15">
        <f>+B35+B36</f>
        <v>0</v>
      </c>
      <c r="C34" s="15">
        <f t="shared" ref="C34:M34" si="8">+C35+C36</f>
        <v>0</v>
      </c>
      <c r="D34" s="15">
        <f t="shared" si="8"/>
        <v>0</v>
      </c>
      <c r="E34" s="15">
        <f t="shared" si="8"/>
        <v>0</v>
      </c>
      <c r="F34" s="15">
        <f t="shared" si="8"/>
        <v>0</v>
      </c>
      <c r="G34" s="15">
        <f t="shared" si="8"/>
        <v>0</v>
      </c>
      <c r="H34" s="15">
        <f t="shared" si="8"/>
        <v>0</v>
      </c>
      <c r="I34" s="15">
        <f t="shared" si="8"/>
        <v>0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</row>
    <row r="35" spans="1:13">
      <c r="A35" s="2" t="s">
        <v>51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1:13">
      <c r="A36" s="2" t="s">
        <v>61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>
      <c r="A37" s="5" t="s">
        <v>11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</row>
    <row r="38" spans="1:13">
      <c r="A38" s="5" t="s">
        <v>12</v>
      </c>
      <c r="B38" s="9">
        <f>+(B18+B24+B28)*0.21</f>
        <v>0</v>
      </c>
      <c r="C38" s="9">
        <f t="shared" ref="C38:M38" si="9">+(C18+C24+C28)*0.21</f>
        <v>0</v>
      </c>
      <c r="D38" s="9">
        <f t="shared" si="9"/>
        <v>0</v>
      </c>
      <c r="E38" s="9">
        <f t="shared" si="9"/>
        <v>0</v>
      </c>
      <c r="F38" s="9">
        <f t="shared" si="9"/>
        <v>0</v>
      </c>
      <c r="G38" s="9">
        <f t="shared" si="9"/>
        <v>0</v>
      </c>
      <c r="H38" s="9">
        <f t="shared" si="9"/>
        <v>0</v>
      </c>
      <c r="I38" s="9">
        <f t="shared" si="9"/>
        <v>0</v>
      </c>
      <c r="J38" s="9">
        <f t="shared" si="9"/>
        <v>0</v>
      </c>
      <c r="K38" s="9">
        <f t="shared" si="9"/>
        <v>0</v>
      </c>
      <c r="L38" s="9">
        <f t="shared" si="9"/>
        <v>0</v>
      </c>
      <c r="M38" s="9">
        <f t="shared" si="9"/>
        <v>0</v>
      </c>
    </row>
    <row r="39" spans="1:13">
      <c r="A39" s="5" t="s">
        <v>59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5" thickBot="1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ht="15" thickBot="1">
      <c r="A41" s="5" t="s">
        <v>13</v>
      </c>
      <c r="B41" s="14">
        <f>+B17+B18+B21+B24+B28+B37+B38+B39+B34</f>
        <v>0</v>
      </c>
      <c r="C41" s="14">
        <f t="shared" ref="C41:M41" si="10">+C17+C18+C21+C24+C28+C37+C38+C39+C34</f>
        <v>0</v>
      </c>
      <c r="D41" s="14">
        <f t="shared" si="10"/>
        <v>0</v>
      </c>
      <c r="E41" s="14">
        <f t="shared" si="10"/>
        <v>0</v>
      </c>
      <c r="F41" s="14">
        <f t="shared" si="10"/>
        <v>0</v>
      </c>
      <c r="G41" s="14">
        <f t="shared" si="10"/>
        <v>0</v>
      </c>
      <c r="H41" s="14">
        <f t="shared" si="10"/>
        <v>0</v>
      </c>
      <c r="I41" s="14">
        <f t="shared" si="10"/>
        <v>0</v>
      </c>
      <c r="J41" s="14">
        <f t="shared" si="10"/>
        <v>0</v>
      </c>
      <c r="K41" s="14">
        <f t="shared" si="10"/>
        <v>0</v>
      </c>
      <c r="L41" s="14">
        <f t="shared" si="10"/>
        <v>0</v>
      </c>
      <c r="M41" s="14">
        <f t="shared" si="10"/>
        <v>0</v>
      </c>
    </row>
    <row r="43" spans="1:13">
      <c r="A43" s="5" t="s">
        <v>0</v>
      </c>
      <c r="B43" s="17">
        <f>+B14-B41</f>
        <v>0</v>
      </c>
      <c r="C43" s="17">
        <f t="shared" ref="C43:M43" si="11">+C14-C41</f>
        <v>0</v>
      </c>
      <c r="D43" s="17">
        <f t="shared" si="11"/>
        <v>0</v>
      </c>
      <c r="E43" s="17">
        <f t="shared" si="11"/>
        <v>0</v>
      </c>
      <c r="F43" s="17">
        <f t="shared" si="11"/>
        <v>0</v>
      </c>
      <c r="G43" s="17">
        <f t="shared" si="11"/>
        <v>0</v>
      </c>
      <c r="H43" s="17">
        <f t="shared" si="11"/>
        <v>0</v>
      </c>
      <c r="I43" s="17">
        <f t="shared" si="11"/>
        <v>0</v>
      </c>
      <c r="J43" s="17">
        <f t="shared" si="11"/>
        <v>0</v>
      </c>
      <c r="K43" s="17">
        <f t="shared" si="11"/>
        <v>0</v>
      </c>
      <c r="L43" s="17">
        <f t="shared" si="11"/>
        <v>0</v>
      </c>
      <c r="M43" s="17">
        <f t="shared" si="11"/>
        <v>0</v>
      </c>
    </row>
    <row r="46" spans="1:13">
      <c r="A46" s="5" t="s">
        <v>14</v>
      </c>
      <c r="B46" s="17">
        <f>+B43</f>
        <v>0</v>
      </c>
      <c r="C46" s="17">
        <f>+B46+C43</f>
        <v>0</v>
      </c>
      <c r="D46" s="17">
        <f t="shared" ref="D46:M46" si="12">+C46+D43</f>
        <v>0</v>
      </c>
      <c r="E46" s="17">
        <f t="shared" si="12"/>
        <v>0</v>
      </c>
      <c r="F46" s="17">
        <f t="shared" si="12"/>
        <v>0</v>
      </c>
      <c r="G46" s="17">
        <f t="shared" si="12"/>
        <v>0</v>
      </c>
      <c r="H46" s="17">
        <f t="shared" si="12"/>
        <v>0</v>
      </c>
      <c r="I46" s="17">
        <f t="shared" si="12"/>
        <v>0</v>
      </c>
      <c r="J46" s="17">
        <f t="shared" si="12"/>
        <v>0</v>
      </c>
      <c r="K46" s="17">
        <f t="shared" si="12"/>
        <v>0</v>
      </c>
      <c r="L46" s="17">
        <f t="shared" si="12"/>
        <v>0</v>
      </c>
      <c r="M46" s="17">
        <f t="shared" si="12"/>
        <v>0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3"/>
  <sheetViews>
    <sheetView topLeftCell="A13" zoomScale="90" zoomScaleNormal="90" workbookViewId="0">
      <selection activeCell="E32" sqref="E32"/>
    </sheetView>
  </sheetViews>
  <sheetFormatPr baseColWidth="10" defaultRowHeight="14.5"/>
  <cols>
    <col min="1" max="1" width="44.453125" customWidth="1"/>
  </cols>
  <sheetData>
    <row r="2" spans="1:3" ht="15" thickBot="1"/>
    <row r="3" spans="1:3">
      <c r="A3" s="59" t="s">
        <v>16</v>
      </c>
      <c r="B3" s="60"/>
      <c r="C3" s="61"/>
    </row>
    <row r="4" spans="1:3">
      <c r="A4" s="53" t="s">
        <v>17</v>
      </c>
      <c r="B4" s="54" t="s">
        <v>18</v>
      </c>
      <c r="C4" s="54" t="s">
        <v>19</v>
      </c>
    </row>
    <row r="5" spans="1:3">
      <c r="A5" s="45" t="s">
        <v>20</v>
      </c>
      <c r="B5" s="46"/>
      <c r="C5" s="47"/>
    </row>
    <row r="6" spans="1:3">
      <c r="A6" s="19" t="s">
        <v>21</v>
      </c>
      <c r="B6" s="42"/>
      <c r="C6" s="20" t="e">
        <f>+B6/$B$25*100</f>
        <v>#DIV/0!</v>
      </c>
    </row>
    <row r="7" spans="1:3">
      <c r="A7" s="21" t="s">
        <v>22</v>
      </c>
      <c r="B7" s="42"/>
      <c r="C7" s="20" t="e">
        <f t="shared" ref="C7:C12" si="0">+B7/$B$25*100</f>
        <v>#DIV/0!</v>
      </c>
    </row>
    <row r="8" spans="1:3">
      <c r="A8" s="21" t="s">
        <v>23</v>
      </c>
      <c r="B8" s="42"/>
      <c r="C8" s="20" t="e">
        <f t="shared" si="0"/>
        <v>#DIV/0!</v>
      </c>
    </row>
    <row r="9" spans="1:3">
      <c r="A9" s="21" t="s">
        <v>24</v>
      </c>
      <c r="B9" s="42"/>
      <c r="C9" s="20" t="e">
        <f t="shared" si="0"/>
        <v>#DIV/0!</v>
      </c>
    </row>
    <row r="10" spans="1:3">
      <c r="A10" s="21" t="s">
        <v>25</v>
      </c>
      <c r="B10" s="42"/>
      <c r="C10" s="20" t="e">
        <f t="shared" si="0"/>
        <v>#DIV/0!</v>
      </c>
    </row>
    <row r="11" spans="1:3">
      <c r="A11" s="21" t="s">
        <v>26</v>
      </c>
      <c r="B11" s="42"/>
      <c r="C11" s="20" t="e">
        <f t="shared" si="0"/>
        <v>#DIV/0!</v>
      </c>
    </row>
    <row r="12" spans="1:3">
      <c r="A12" s="21" t="s">
        <v>27</v>
      </c>
      <c r="B12" s="42"/>
      <c r="C12" s="20" t="e">
        <f t="shared" si="0"/>
        <v>#DIV/0!</v>
      </c>
    </row>
    <row r="13" spans="1:3">
      <c r="A13" s="22"/>
      <c r="B13" s="42"/>
      <c r="C13" s="20"/>
    </row>
    <row r="14" spans="1:3">
      <c r="A14" s="22"/>
      <c r="B14" s="42"/>
      <c r="C14" s="20"/>
    </row>
    <row r="15" spans="1:3">
      <c r="A15" s="45" t="s">
        <v>28</v>
      </c>
      <c r="B15" s="48"/>
      <c r="C15" s="49"/>
    </row>
    <row r="16" spans="1:3">
      <c r="A16" s="21" t="s">
        <v>29</v>
      </c>
      <c r="B16" s="42"/>
      <c r="C16" s="20" t="e">
        <f>+B16/$B$25*100</f>
        <v>#DIV/0!</v>
      </c>
    </row>
    <row r="17" spans="1:3">
      <c r="A17" s="21" t="s">
        <v>30</v>
      </c>
      <c r="B17" s="42"/>
      <c r="C17" s="20" t="e">
        <f t="shared" ref="C17:C22" si="1">+B17/$B$25*100</f>
        <v>#DIV/0!</v>
      </c>
    </row>
    <row r="18" spans="1:3">
      <c r="A18" s="21" t="s">
        <v>31</v>
      </c>
      <c r="B18" s="42"/>
      <c r="C18" s="20" t="e">
        <f t="shared" si="1"/>
        <v>#DIV/0!</v>
      </c>
    </row>
    <row r="19" spans="1:3">
      <c r="A19" s="21" t="s">
        <v>32</v>
      </c>
      <c r="B19" s="42"/>
      <c r="C19" s="20" t="e">
        <f t="shared" si="1"/>
        <v>#DIV/0!</v>
      </c>
    </row>
    <row r="20" spans="1:3">
      <c r="A20" s="19" t="s">
        <v>33</v>
      </c>
      <c r="B20" s="42"/>
      <c r="C20" s="20" t="e">
        <f t="shared" si="1"/>
        <v>#DIV/0!</v>
      </c>
    </row>
    <row r="21" spans="1:3">
      <c r="A21" s="21" t="s">
        <v>34</v>
      </c>
      <c r="B21" s="42"/>
      <c r="C21" s="20" t="e">
        <f t="shared" si="1"/>
        <v>#DIV/0!</v>
      </c>
    </row>
    <row r="22" spans="1:3">
      <c r="A22" s="19" t="s">
        <v>35</v>
      </c>
      <c r="B22" s="42"/>
      <c r="C22" s="20" t="e">
        <f t="shared" si="1"/>
        <v>#DIV/0!</v>
      </c>
    </row>
    <row r="23" spans="1:3">
      <c r="A23" s="23"/>
      <c r="B23" s="43"/>
      <c r="C23" s="20"/>
    </row>
    <row r="24" spans="1:3">
      <c r="A24" s="23"/>
      <c r="B24" s="43"/>
      <c r="C24" s="20"/>
    </row>
    <row r="25" spans="1:3" ht="15" thickBot="1">
      <c r="A25" s="50" t="s">
        <v>36</v>
      </c>
      <c r="B25" s="51">
        <f>SUM(B6:B24)</f>
        <v>0</v>
      </c>
      <c r="C25" s="52" t="e">
        <f>+SUM(C6:C24)</f>
        <v>#DIV/0!</v>
      </c>
    </row>
    <row r="28" spans="1:3" ht="15" thickBot="1"/>
    <row r="29" spans="1:3">
      <c r="A29" s="62" t="s">
        <v>37</v>
      </c>
      <c r="B29" s="63"/>
      <c r="C29" s="64"/>
    </row>
    <row r="30" spans="1:3">
      <c r="A30" s="53" t="s">
        <v>17</v>
      </c>
      <c r="B30" s="54" t="s">
        <v>18</v>
      </c>
      <c r="C30" s="54" t="s">
        <v>19</v>
      </c>
    </row>
    <row r="31" spans="1:3">
      <c r="A31" s="21" t="s">
        <v>2</v>
      </c>
      <c r="B31" s="44"/>
      <c r="C31" s="24" t="e">
        <f>+B31/$B$33*100</f>
        <v>#DIV/0!</v>
      </c>
    </row>
    <row r="32" spans="1:3" s="1" customFormat="1">
      <c r="A32" s="21" t="s">
        <v>58</v>
      </c>
      <c r="B32" s="44"/>
      <c r="C32" s="24" t="e">
        <f>+B32/$B$33*100</f>
        <v>#DIV/0!</v>
      </c>
    </row>
    <row r="33" spans="1:3" ht="15" thickBot="1">
      <c r="A33" s="55" t="s">
        <v>36</v>
      </c>
      <c r="B33" s="56">
        <f>SUM(B31:B32)</f>
        <v>0</v>
      </c>
      <c r="C33" s="57" t="e">
        <f>+B33/$B$33*100</f>
        <v>#DIV/0!</v>
      </c>
    </row>
  </sheetData>
  <mergeCells count="2">
    <mergeCell ref="A3:C3"/>
    <mergeCell ref="A29:C29"/>
  </mergeCells>
  <conditionalFormatting sqref="C6:C14 C31:C33">
    <cfRule type="expression" dxfId="20" priority="22" stopIfTrue="1">
      <formula>ISERROR(C6)</formula>
    </cfRule>
  </conditionalFormatting>
  <conditionalFormatting sqref="C16:C24">
    <cfRule type="expression" dxfId="19" priority="21" stopIfTrue="1">
      <formula>ISERROR(C6)</formula>
    </cfRule>
  </conditionalFormatting>
  <conditionalFormatting sqref="C3:C5">
    <cfRule type="expression" dxfId="18" priority="20" stopIfTrue="1">
      <formula>ISERROR(B28)</formula>
    </cfRule>
  </conditionalFormatting>
  <conditionalFormatting sqref="C15">
    <cfRule type="expression" dxfId="17" priority="19" stopIfTrue="1">
      <formula>ISERROR(B38)</formula>
    </cfRule>
  </conditionalFormatting>
  <conditionalFormatting sqref="B25:C25">
    <cfRule type="expression" dxfId="16" priority="18" stopIfTrue="1">
      <formula>ISERROR(B25)</formula>
    </cfRule>
  </conditionalFormatting>
  <conditionalFormatting sqref="C6:C14">
    <cfRule type="expression" dxfId="15" priority="17" stopIfTrue="1">
      <formula>ISERROR(C6)</formula>
    </cfRule>
  </conditionalFormatting>
  <conditionalFormatting sqref="C16:C25">
    <cfRule type="expression" dxfId="14" priority="16" stopIfTrue="1">
      <formula>ISERROR(C6)</formula>
    </cfRule>
  </conditionalFormatting>
  <conditionalFormatting sqref="B25:C25">
    <cfRule type="expression" dxfId="13" priority="15" stopIfTrue="1">
      <formula>ISERROR(B25)</formula>
    </cfRule>
  </conditionalFormatting>
  <conditionalFormatting sqref="C3:C5">
    <cfRule type="expression" dxfId="12" priority="14" stopIfTrue="1">
      <formula>ISERROR(B28)</formula>
    </cfRule>
  </conditionalFormatting>
  <conditionalFormatting sqref="C15">
    <cfRule type="expression" dxfId="11" priority="13" stopIfTrue="1">
      <formula>ISERROR(B38)</formula>
    </cfRule>
  </conditionalFormatting>
  <conditionalFormatting sqref="C16:C24">
    <cfRule type="expression" dxfId="10" priority="5" stopIfTrue="1">
      <formula>ISERROR(C16)</formula>
    </cfRule>
  </conditionalFormatting>
  <conditionalFormatting sqref="C6:C14">
    <cfRule type="expression" dxfId="9" priority="12" stopIfTrue="1">
      <formula>ISERROR(C6)</formula>
    </cfRule>
  </conditionalFormatting>
  <conditionalFormatting sqref="C16:C24">
    <cfRule type="expression" dxfId="8" priority="11" stopIfTrue="1">
      <formula>ISERROR(C6)</formula>
    </cfRule>
  </conditionalFormatting>
  <conditionalFormatting sqref="B25:C25">
    <cfRule type="expression" dxfId="7" priority="10" stopIfTrue="1">
      <formula>ISERROR(B25)</formula>
    </cfRule>
  </conditionalFormatting>
  <conditionalFormatting sqref="C3:C5">
    <cfRule type="expression" dxfId="6" priority="9" stopIfTrue="1">
      <formula>ISERROR(B28)</formula>
    </cfRule>
  </conditionalFormatting>
  <conditionalFormatting sqref="C15">
    <cfRule type="expression" dxfId="5" priority="8" stopIfTrue="1">
      <formula>ISERROR(B38)</formula>
    </cfRule>
  </conditionalFormatting>
  <conditionalFormatting sqref="C16:C24">
    <cfRule type="expression" dxfId="4" priority="7" stopIfTrue="1">
      <formula>ISERROR(C16)</formula>
    </cfRule>
  </conditionalFormatting>
  <conditionalFormatting sqref="C16:C24">
    <cfRule type="expression" dxfId="3" priority="6" stopIfTrue="1">
      <formula>ISERROR(C16)</formula>
    </cfRule>
  </conditionalFormatting>
  <conditionalFormatting sqref="C33">
    <cfRule type="expression" dxfId="2" priority="3" stopIfTrue="1">
      <formula>ISERROR(C33)</formula>
    </cfRule>
  </conditionalFormatting>
  <conditionalFormatting sqref="B33">
    <cfRule type="cellIs" dxfId="1" priority="2" stopIfTrue="1" operator="equal">
      <formula>0</formula>
    </cfRule>
  </conditionalFormatting>
  <conditionalFormatting sqref="C3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D7" sqref="D7"/>
    </sheetView>
  </sheetViews>
  <sheetFormatPr baseColWidth="10" defaultRowHeight="14.5"/>
  <cols>
    <col min="1" max="1" width="53.1796875" customWidth="1"/>
  </cols>
  <sheetData>
    <row r="2" spans="1:4">
      <c r="B2" s="36"/>
      <c r="C2" s="36"/>
      <c r="D2" s="36"/>
    </row>
    <row r="3" spans="1:4">
      <c r="A3" s="25" t="s">
        <v>46</v>
      </c>
      <c r="B3" s="2"/>
      <c r="C3" s="2"/>
      <c r="D3" s="2"/>
    </row>
    <row r="4" spans="1:4">
      <c r="A4" s="26"/>
      <c r="B4" s="2"/>
      <c r="C4" s="2"/>
      <c r="D4" s="2"/>
    </row>
    <row r="5" spans="1:4">
      <c r="A5" s="27"/>
      <c r="B5" s="41" t="s">
        <v>62</v>
      </c>
      <c r="C5" s="41" t="s">
        <v>63</v>
      </c>
      <c r="D5" s="41" t="s">
        <v>64</v>
      </c>
    </row>
    <row r="6" spans="1:4">
      <c r="A6" s="28" t="s">
        <v>4</v>
      </c>
      <c r="B6" s="29">
        <f>+SUM('Tesoreria-AÑO 1'!B8:M8)</f>
        <v>0</v>
      </c>
      <c r="C6" s="29">
        <f>+SUM('Tesoreria-AÑO 2'!B8:M8)</f>
        <v>0</v>
      </c>
      <c r="D6" s="29">
        <f>+SUM('Tesoreria-AÑO 3'!B8:M8)</f>
        <v>0</v>
      </c>
    </row>
    <row r="7" spans="1:4">
      <c r="A7" s="28" t="s">
        <v>45</v>
      </c>
      <c r="B7" s="37">
        <f>-SUM('Tesoreria-AÑO 1'!B24:M24)</f>
        <v>0</v>
      </c>
      <c r="C7" s="37">
        <f>-SUM('Tesoreria-AÑO 2'!B24:M24)</f>
        <v>0</v>
      </c>
      <c r="D7" s="37">
        <f>-SUM('Tesoreria-AÑO 3'!B24:M24)</f>
        <v>0</v>
      </c>
    </row>
    <row r="8" spans="1:4">
      <c r="A8" s="28" t="s">
        <v>10</v>
      </c>
      <c r="B8" s="37">
        <f>-SUM('Tesoreria-AÑO 1'!B34:M34)</f>
        <v>0</v>
      </c>
      <c r="C8" s="37">
        <f>-SUM('Tesoreria-AÑO 2'!B34:M34)</f>
        <v>0</v>
      </c>
      <c r="D8" s="37">
        <f>-SUM('Tesoreria-AÑO 3'!B34:M34)</f>
        <v>0</v>
      </c>
    </row>
    <row r="9" spans="1:4">
      <c r="A9" s="28" t="s">
        <v>44</v>
      </c>
      <c r="B9" s="37">
        <f>-SUM('Tesoreria-AÑO 1'!B28:M28)</f>
        <v>0</v>
      </c>
      <c r="C9" s="37">
        <f>-SUM('Tesoreria-AÑO 2'!B28:M28)</f>
        <v>0</v>
      </c>
      <c r="D9" s="37">
        <f>-SUM('Tesoreria-AÑO 3'!B28:M28)</f>
        <v>0</v>
      </c>
    </row>
    <row r="10" spans="1:4">
      <c r="A10" s="28" t="s">
        <v>43</v>
      </c>
      <c r="B10" s="37">
        <v>0</v>
      </c>
      <c r="C10" s="37">
        <v>0</v>
      </c>
      <c r="D10" s="37">
        <v>0</v>
      </c>
    </row>
    <row r="11" spans="1:4">
      <c r="A11" s="30" t="s">
        <v>38</v>
      </c>
      <c r="B11" s="38">
        <f>SUM(B6:B10)</f>
        <v>0</v>
      </c>
      <c r="C11" s="38">
        <f>SUM(C6:C10)</f>
        <v>0</v>
      </c>
      <c r="D11" s="38">
        <f>SUM(D6:D10)</f>
        <v>0</v>
      </c>
    </row>
    <row r="12" spans="1:4" s="1" customFormat="1">
      <c r="A12" s="35" t="s">
        <v>11</v>
      </c>
      <c r="B12" s="37">
        <f>-SUM('Tesoreria-AÑO 1'!B37:M37)</f>
        <v>0</v>
      </c>
      <c r="C12" s="37">
        <f>-SUM('Tesoreria-AÑO 2'!B37:M37)</f>
        <v>0</v>
      </c>
      <c r="D12" s="37">
        <f>-SUM('Tesoreria-AÑO 3'!B37:M37)</f>
        <v>0</v>
      </c>
    </row>
    <row r="13" spans="1:4" ht="9.75" customHeight="1">
      <c r="A13" s="32"/>
      <c r="B13" s="33"/>
      <c r="C13" s="33"/>
      <c r="D13" s="33"/>
    </row>
    <row r="14" spans="1:4">
      <c r="A14" s="31" t="s">
        <v>42</v>
      </c>
      <c r="B14" s="58">
        <f>+B12</f>
        <v>0</v>
      </c>
      <c r="C14" s="58">
        <f>+C12</f>
        <v>0</v>
      </c>
      <c r="D14" s="58">
        <f t="shared" ref="D14" si="0">+D12</f>
        <v>0</v>
      </c>
    </row>
    <row r="15" spans="1:4" ht="9.75" customHeight="1">
      <c r="A15" s="34"/>
      <c r="B15" s="29"/>
      <c r="C15" s="29"/>
      <c r="D15" s="29"/>
    </row>
    <row r="16" spans="1:4">
      <c r="A16" s="31" t="s">
        <v>41</v>
      </c>
      <c r="B16" s="38">
        <f>+B11+B14</f>
        <v>0</v>
      </c>
      <c r="C16" s="38">
        <f t="shared" ref="C16:D16" si="1">+C11+C14</f>
        <v>0</v>
      </c>
      <c r="D16" s="38">
        <f t="shared" si="1"/>
        <v>0</v>
      </c>
    </row>
    <row r="17" spans="1:4">
      <c r="A17" s="34" t="s">
        <v>39</v>
      </c>
      <c r="B17" s="37">
        <f>-B16*0.15</f>
        <v>0</v>
      </c>
      <c r="C17" s="37">
        <f>-C16*0.25</f>
        <v>0</v>
      </c>
      <c r="D17" s="37">
        <f>-D16*0.25</f>
        <v>0</v>
      </c>
    </row>
    <row r="18" spans="1:4">
      <c r="A18" s="31" t="s">
        <v>40</v>
      </c>
      <c r="B18" s="38">
        <f>+B16+B17</f>
        <v>0</v>
      </c>
      <c r="C18" s="38">
        <f t="shared" ref="C18:D18" si="2">+C16+C17</f>
        <v>0</v>
      </c>
      <c r="D18" s="38">
        <f t="shared" si="2"/>
        <v>0</v>
      </c>
    </row>
    <row r="21" spans="1:4">
      <c r="A21" s="40"/>
    </row>
  </sheetData>
  <pageMargins left="0.7" right="0.7" top="0.75" bottom="0.75" header="0.3" footer="0.3"/>
  <pageSetup paperSize="9" orientation="portrait" r:id="rId1"/>
  <ignoredErrors>
    <ignoredError sqref="E10 B11:C11 D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Tesoreria-AÑO 1</vt:lpstr>
      <vt:lpstr>Tesoreria-AÑO 2</vt:lpstr>
      <vt:lpstr>Tesoreria-AÑO 3</vt:lpstr>
      <vt:lpstr>Plan Inv-Fin</vt:lpstr>
      <vt:lpstr>Cuenta resultados</vt:lpstr>
    </vt:vector>
  </TitlesOfParts>
  <Company>Cambra de Comerç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Miranda</dc:creator>
  <cp:lastModifiedBy>Paloma Miranda</cp:lastModifiedBy>
  <cp:lastPrinted>2020-02-04T07:49:44Z</cp:lastPrinted>
  <dcterms:created xsi:type="dcterms:W3CDTF">2016-12-02T12:56:38Z</dcterms:created>
  <dcterms:modified xsi:type="dcterms:W3CDTF">2021-01-27T16:24:44Z</dcterms:modified>
</cp:coreProperties>
</file>